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u.drevenice\Desktop\OU 2015\"/>
    </mc:Choice>
  </mc:AlternateContent>
  <bookViews>
    <workbookView xWindow="0" yWindow="0" windowWidth="20490" windowHeight="7755"/>
  </bookViews>
  <sheets>
    <sheet name="Rozpočet - 2014" sheetId="4" r:id="rId1"/>
    <sheet name="List2" sheetId="2" r:id="rId2"/>
    <sheet name="List3" sheetId="3" r:id="rId3"/>
    <sheet name="List1" sheetId="6" r:id="rId4"/>
  </sheets>
  <calcPr calcId="152511"/>
</workbook>
</file>

<file path=xl/calcChain.xml><?xml version="1.0" encoding="utf-8"?>
<calcChain xmlns="http://schemas.openxmlformats.org/spreadsheetml/2006/main">
  <c r="J216" i="4" l="1"/>
  <c r="J81" i="4"/>
  <c r="J49" i="4"/>
  <c r="J244" i="4" l="1"/>
  <c r="J219" i="4"/>
  <c r="J209" i="4"/>
  <c r="J120" i="4"/>
  <c r="XFD120" i="4"/>
  <c r="J75" i="4"/>
  <c r="J69" i="4"/>
  <c r="J55" i="4"/>
  <c r="J45" i="4"/>
  <c r="J238" i="4" s="1"/>
  <c r="J21" i="4"/>
  <c r="J94" i="4"/>
  <c r="J100" i="4"/>
  <c r="J38" i="4"/>
  <c r="J174" i="4"/>
  <c r="J167" i="4"/>
  <c r="J155" i="4"/>
  <c r="J144" i="4"/>
  <c r="J135" i="4"/>
  <c r="J113" i="4"/>
  <c r="J110" i="4"/>
  <c r="J103" i="4"/>
  <c r="J89" i="4"/>
  <c r="J86" i="4"/>
  <c r="J83" i="4"/>
  <c r="J59" i="4"/>
  <c r="J32" i="4"/>
  <c r="J27" i="4"/>
  <c r="J241" i="4" l="1"/>
  <c r="XFD21" i="4"/>
  <c r="J221" i="4"/>
  <c r="J51" i="4"/>
  <c r="J225" i="4" l="1"/>
</calcChain>
</file>

<file path=xl/sharedStrings.xml><?xml version="1.0" encoding="utf-8"?>
<sst xmlns="http://schemas.openxmlformats.org/spreadsheetml/2006/main" count="573" uniqueCount="253">
  <si>
    <t>0000</t>
  </si>
  <si>
    <t>1111</t>
  </si>
  <si>
    <t>Daň z příjmu FO ze ZČ</t>
  </si>
  <si>
    <t>1112</t>
  </si>
  <si>
    <t>Daň z příjmu FO ze SVČ</t>
  </si>
  <si>
    <t>1113</t>
  </si>
  <si>
    <t>Daň z příjmu FO z kap.výnosů</t>
  </si>
  <si>
    <t>1119</t>
  </si>
  <si>
    <t>Zrušené daně,jejichž předmět.je příjem</t>
  </si>
  <si>
    <t>1121</t>
  </si>
  <si>
    <t>Daň z příjmu PO</t>
  </si>
  <si>
    <t>1211</t>
  </si>
  <si>
    <t>DPH</t>
  </si>
  <si>
    <t>1337</t>
  </si>
  <si>
    <t>Poplatek za likvidaci kom.odpadu</t>
  </si>
  <si>
    <t>1341</t>
  </si>
  <si>
    <t>Poplatek ze psu</t>
  </si>
  <si>
    <t>1361</t>
  </si>
  <si>
    <t>Správní poplatky</t>
  </si>
  <si>
    <t>1511</t>
  </si>
  <si>
    <t>Daň z nemovitosti</t>
  </si>
  <si>
    <t>4111</t>
  </si>
  <si>
    <t>Neinvestiční přijaté dotace z všeob.pokl.</t>
  </si>
  <si>
    <t>4112</t>
  </si>
  <si>
    <t>Neinvestiční přijaté dotace ze SR</t>
  </si>
  <si>
    <t>4222</t>
  </si>
  <si>
    <t>4122</t>
  </si>
  <si>
    <t>Neinvest.přijaté transfwery od krajů</t>
  </si>
  <si>
    <t>2140</t>
  </si>
  <si>
    <t>2132</t>
  </si>
  <si>
    <t>Příjmy z pronájmu ost.nemovitostí a jejich č.</t>
  </si>
  <si>
    <t>2324</t>
  </si>
  <si>
    <t>Přijaté nekapitálové příspěvky a náhrady</t>
  </si>
  <si>
    <t>3612</t>
  </si>
  <si>
    <t>3722</t>
  </si>
  <si>
    <t>Příjmy z poskytování služeb a výrobků</t>
  </si>
  <si>
    <t>Sběr a svoz komunálního odpadu</t>
  </si>
  <si>
    <t>6171</t>
  </si>
  <si>
    <t>2111</t>
  </si>
  <si>
    <t>2131</t>
  </si>
  <si>
    <t>Příjmy z pronájmu pozemků</t>
  </si>
  <si>
    <t>3111</t>
  </si>
  <si>
    <t>Příjmy z prodeje pozemků</t>
  </si>
  <si>
    <t>Činnost místní správy</t>
  </si>
  <si>
    <t>6310</t>
  </si>
  <si>
    <t>2141</t>
  </si>
  <si>
    <t>Příjmy z úroků</t>
  </si>
  <si>
    <t>Obecné příjmy a výdaje z finančních operací</t>
  </si>
  <si>
    <t>Příjmy celkem</t>
  </si>
  <si>
    <t>5137</t>
  </si>
  <si>
    <t>Drobný hmotný dlouhodobý majetek</t>
  </si>
  <si>
    <t>5171</t>
  </si>
  <si>
    <t>Opravy a udržování</t>
  </si>
  <si>
    <t>Vnitřní obchod</t>
  </si>
  <si>
    <t>2212</t>
  </si>
  <si>
    <t>5021</t>
  </si>
  <si>
    <t>Ostatní osobní výdaje</t>
  </si>
  <si>
    <t>5169</t>
  </si>
  <si>
    <t>Nákup ostatních služeb</t>
  </si>
  <si>
    <t>Silnice</t>
  </si>
  <si>
    <t>2321</t>
  </si>
  <si>
    <t>5166</t>
  </si>
  <si>
    <t>Konzultační,por.a práv.služby</t>
  </si>
  <si>
    <t>5321</t>
  </si>
  <si>
    <t>Neinvestiční dotace obcím</t>
  </si>
  <si>
    <t>Předškolní zařízení</t>
  </si>
  <si>
    <t>3113</t>
  </si>
  <si>
    <t>Základní školy</t>
  </si>
  <si>
    <t>3141</t>
  </si>
  <si>
    <t>Školní stravování</t>
  </si>
  <si>
    <t>5139</t>
  </si>
  <si>
    <t>Nákup materiálu</t>
  </si>
  <si>
    <t>5173</t>
  </si>
  <si>
    <t>5175</t>
  </si>
  <si>
    <t>Pohoštění</t>
  </si>
  <si>
    <t>3631</t>
  </si>
  <si>
    <t>5154</t>
  </si>
  <si>
    <t>Elektrická energie</t>
  </si>
  <si>
    <t>6121</t>
  </si>
  <si>
    <t>Budovy,haly a stavby</t>
  </si>
  <si>
    <t>Veřejné osvětlení</t>
  </si>
  <si>
    <t>3632</t>
  </si>
  <si>
    <t>Neinvestiční transfery obcím</t>
  </si>
  <si>
    <t>Pohřebnictví</t>
  </si>
  <si>
    <t>3635</t>
  </si>
  <si>
    <t>konzultační,por.a práv.služby</t>
  </si>
  <si>
    <t>3639</t>
  </si>
  <si>
    <t>5229</t>
  </si>
  <si>
    <t>Ostatní neinvestiční transfery nezisk. Apod. organizací</t>
  </si>
  <si>
    <t>Komunální služby a územní rozvoj</t>
  </si>
  <si>
    <t>3745</t>
  </si>
  <si>
    <t>5156</t>
  </si>
  <si>
    <t>Péče o vzhled obcí a veřejnou zeleň</t>
  </si>
  <si>
    <t>5512</t>
  </si>
  <si>
    <t>Požární ochrana-dobrovolná část</t>
  </si>
  <si>
    <t>6112</t>
  </si>
  <si>
    <t>5011</t>
  </si>
  <si>
    <t>Platy zaměstnanců v pracovním poměru</t>
  </si>
  <si>
    <t>5023</t>
  </si>
  <si>
    <t>Odměny členů ZO a krajů</t>
  </si>
  <si>
    <t>5032</t>
  </si>
  <si>
    <t>Povinné poj.na veřejné zdravotní poj.</t>
  </si>
  <si>
    <t>5039</t>
  </si>
  <si>
    <t>Ostatní povinné pojistné</t>
  </si>
  <si>
    <t>Zastupitelstva obcí</t>
  </si>
  <si>
    <t>6114</t>
  </si>
  <si>
    <t>5019</t>
  </si>
  <si>
    <t>Ostatní platy</t>
  </si>
  <si>
    <t xml:space="preserve"> -volby do PČR</t>
  </si>
  <si>
    <t>Nákup drob. Majetku</t>
  </si>
  <si>
    <t>Nákup materiálu j.n.</t>
  </si>
  <si>
    <t>Cestovné</t>
  </si>
  <si>
    <t>5901</t>
  </si>
  <si>
    <t>Nespecifikované rezervy</t>
  </si>
  <si>
    <t>Volby do Parlamentu ČR</t>
  </si>
  <si>
    <t>6115</t>
  </si>
  <si>
    <t xml:space="preserve"> -volby do zastup.obce</t>
  </si>
  <si>
    <t>Nákup ostat.služeb</t>
  </si>
  <si>
    <t>Volby do zastupitelstva obce</t>
  </si>
  <si>
    <t>6117</t>
  </si>
  <si>
    <t>Volby do Evropské unie</t>
  </si>
  <si>
    <t>5029</t>
  </si>
  <si>
    <t>Ostatní platy za provedenou práci jinde</t>
  </si>
  <si>
    <t>Ostatní povinné pojistné placené zaměstnavatelem</t>
  </si>
  <si>
    <t>Pohonné hmoty,maziva</t>
  </si>
  <si>
    <t>5161</t>
  </si>
  <si>
    <t>5162</t>
  </si>
  <si>
    <t>5163</t>
  </si>
  <si>
    <t>Služby peněžních ústavů</t>
  </si>
  <si>
    <t>5182</t>
  </si>
  <si>
    <t>Poskytnuté zálohy vlastní pokladně</t>
  </si>
  <si>
    <t>5192</t>
  </si>
  <si>
    <t>Poskytnuté neinvest.příspěvky a náhrady</t>
  </si>
  <si>
    <t>5194</t>
  </si>
  <si>
    <t>5222</t>
  </si>
  <si>
    <t>Neinves.trans.občanským sdružením</t>
  </si>
  <si>
    <t>5329</t>
  </si>
  <si>
    <t>6122</t>
  </si>
  <si>
    <t>Stroje,přístroje a zařízení</t>
  </si>
  <si>
    <t>6125</t>
  </si>
  <si>
    <t>Výpočetní technika</t>
  </si>
  <si>
    <t>5362</t>
  </si>
  <si>
    <t>5141</t>
  </si>
  <si>
    <t>Úroky vlastní</t>
  </si>
  <si>
    <t>6402</t>
  </si>
  <si>
    <t>5364</t>
  </si>
  <si>
    <t>Vratky transff.posk.v min.rozp.období</t>
  </si>
  <si>
    <t>5366</t>
  </si>
  <si>
    <t>Výdaje finan.vypoř.min.let mezi krajem</t>
  </si>
  <si>
    <t>Výdaje celkem</t>
  </si>
  <si>
    <t>8124</t>
  </si>
  <si>
    <t>Uhrazené splátky dlouhod.příj.půjč.prostř.(-)</t>
  </si>
  <si>
    <t>Financování celkem</t>
  </si>
  <si>
    <t>Konsolidace příjmů</t>
  </si>
  <si>
    <t>4110</t>
  </si>
  <si>
    <t>Neinvestiční dotace</t>
  </si>
  <si>
    <t>4180</t>
  </si>
  <si>
    <t>Investiční přijaté dotace</t>
  </si>
  <si>
    <t>Konsolidace výdajů</t>
  </si>
  <si>
    <t>4260</t>
  </si>
  <si>
    <t>Miletín</t>
  </si>
  <si>
    <t>L.Bělohrad</t>
  </si>
  <si>
    <t>4280</t>
  </si>
  <si>
    <t>Ostatní neinv.dotace veř.rozpoč.</t>
  </si>
  <si>
    <t>Láz.mikror.</t>
  </si>
  <si>
    <t>Üzemní plánování</t>
  </si>
  <si>
    <t>3399</t>
  </si>
  <si>
    <t>5361</t>
  </si>
  <si>
    <t>Nákup kolků</t>
  </si>
  <si>
    <t>5909</t>
  </si>
  <si>
    <t>Ostatní neinvestiční výdaje j.n.</t>
  </si>
  <si>
    <t>opravy a udržování</t>
  </si>
  <si>
    <t>1012</t>
  </si>
  <si>
    <t>Podnikání a restruktalizace v zem.</t>
  </si>
  <si>
    <t>Platby daní a poplatků stát. rozpočtu</t>
  </si>
  <si>
    <t>Investiční přijaté dotace od krajů</t>
  </si>
  <si>
    <t>KAPITÁLOVÉ  PŘÍJMY</t>
  </si>
  <si>
    <t>PŘIJATÉ  TRANSFERY</t>
  </si>
  <si>
    <t xml:space="preserve">Třída 1 - </t>
  </si>
  <si>
    <t>DAŃOVÉ   PŘÍJMY</t>
  </si>
  <si>
    <t>NEDAŇOVÉ  PŘÍJMY</t>
  </si>
  <si>
    <t>BĚŽNÉ  VÝDAJE</t>
  </si>
  <si>
    <t>KAPITÁLOVÉ  VÝDAJE</t>
  </si>
  <si>
    <t xml:space="preserve">Třída 2 - </t>
  </si>
  <si>
    <t xml:space="preserve">Třída 3 - </t>
  </si>
  <si>
    <t xml:space="preserve">Třída 4 - </t>
  </si>
  <si>
    <t xml:space="preserve">Třída 5 - </t>
  </si>
  <si>
    <t xml:space="preserve">Třída 6 - </t>
  </si>
  <si>
    <t>PŘÍJMY  CELKEM</t>
  </si>
  <si>
    <t>VÝDAJE  CELKEM</t>
  </si>
  <si>
    <t xml:space="preserve"> -volba prezidenta ČR</t>
  </si>
  <si>
    <t xml:space="preserve"> Volba prezidenta ČR</t>
  </si>
  <si>
    <t>6118</t>
  </si>
  <si>
    <t>2012</t>
  </si>
  <si>
    <t>4129</t>
  </si>
  <si>
    <t>Ostatní neinvest.přijaté transfwery od rozp.území</t>
  </si>
  <si>
    <t>[tisíc Kč]</t>
  </si>
  <si>
    <t>Daňové příjmy</t>
  </si>
  <si>
    <t>Komunikace</t>
  </si>
  <si>
    <t>Ostatní záležitosti kultury</t>
  </si>
  <si>
    <t>5492</t>
  </si>
  <si>
    <t>2310</t>
  </si>
  <si>
    <t>Nedaňové příjmy</t>
  </si>
  <si>
    <t>1340</t>
  </si>
  <si>
    <t>Vodní hospodářství</t>
  </si>
  <si>
    <t>6130</t>
  </si>
  <si>
    <t>5136</t>
  </si>
  <si>
    <t>6320</t>
  </si>
  <si>
    <t>1345</t>
  </si>
  <si>
    <t>Poplatek za ubytování</t>
  </si>
  <si>
    <t>3725</t>
  </si>
  <si>
    <t>Celkem</t>
  </si>
  <si>
    <t>5151</t>
  </si>
  <si>
    <t>Studená voda</t>
  </si>
  <si>
    <t>Nákup služeb</t>
  </si>
  <si>
    <t>5365</t>
  </si>
  <si>
    <t>Platby daní</t>
  </si>
  <si>
    <t>Budovy</t>
  </si>
  <si>
    <t>Dary obyvatelstvu</t>
  </si>
  <si>
    <t>3419</t>
  </si>
  <si>
    <t>Věcné dary</t>
  </si>
  <si>
    <t>Ostatní neinvestní transfery</t>
  </si>
  <si>
    <t>Ostatní tělovýchovná činnost</t>
  </si>
  <si>
    <t>Pozemky</t>
  </si>
  <si>
    <t>Platy zaměstnanců</t>
  </si>
  <si>
    <t>5031</t>
  </si>
  <si>
    <t>Sociální</t>
  </si>
  <si>
    <t>Zdravotní</t>
  </si>
  <si>
    <t>Materiál</t>
  </si>
  <si>
    <t>Pohonné hmoty</t>
  </si>
  <si>
    <t>5212</t>
  </si>
  <si>
    <t>Ochrana obyvatelstva</t>
  </si>
  <si>
    <t>Odvádění odpadních vod</t>
  </si>
  <si>
    <t>Platy zaměstatnců</t>
  </si>
  <si>
    <t>5038</t>
  </si>
  <si>
    <t>Pojištění</t>
  </si>
  <si>
    <t>Knihy</t>
  </si>
  <si>
    <t>Drobný majetek</t>
  </si>
  <si>
    <t>5153</t>
  </si>
  <si>
    <t>Plyn</t>
  </si>
  <si>
    <t>Poštovní služby</t>
  </si>
  <si>
    <t>Telefon</t>
  </si>
  <si>
    <t>Neinvvestiční transfery</t>
  </si>
  <si>
    <t>Neinvvestiční transfery - obcím</t>
  </si>
  <si>
    <t>Úroky</t>
  </si>
  <si>
    <t>Služby pěněžních ústavů</t>
  </si>
  <si>
    <t>Pojištění nespecifikované</t>
  </si>
  <si>
    <t>Oprava a udržování</t>
  </si>
  <si>
    <t>Dotace ze státního rozpočtu</t>
  </si>
  <si>
    <t>Příjmy z pronájmu</t>
  </si>
  <si>
    <t>Přijaté příspěvky</t>
  </si>
  <si>
    <t>Doplatek za odpad</t>
  </si>
  <si>
    <t xml:space="preserve"> NÁVRH ROZPOČTU  obce DŘEVĚNICE  na rok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</si>
</sst>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0"/>
      <name val="Arial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sz val="10"/>
      <color indexed="14"/>
      <name val="Arial CE"/>
      <charset val="238"/>
    </font>
    <font>
      <sz val="10"/>
      <name val="Arial CE"/>
      <charset val="238"/>
    </font>
    <font>
      <sz val="10"/>
      <color indexed="12"/>
      <name val="Arial CE"/>
      <charset val="238"/>
    </font>
    <font>
      <sz val="10"/>
      <color indexed="48"/>
      <name val="Arial CE"/>
      <charset val="238"/>
    </font>
    <font>
      <sz val="10"/>
      <name val="Arial CE"/>
      <family val="2"/>
      <charset val="238"/>
    </font>
    <font>
      <sz val="9"/>
      <name val="Arial CE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2CAE73"/>
      <name val="Arial CE"/>
      <charset val="238"/>
    </font>
    <font>
      <b/>
      <sz val="10"/>
      <color rgb="FF2CAE73"/>
      <name val="Arial"/>
      <family val="2"/>
      <charset val="238"/>
    </font>
    <font>
      <b/>
      <i/>
      <sz val="11"/>
      <color rgb="FF2CAE73"/>
      <name val="Arial CE"/>
      <charset val="238"/>
    </font>
    <font>
      <b/>
      <i/>
      <sz val="8"/>
      <color rgb="FF2CAE73"/>
      <name val="Arial CE"/>
      <charset val="238"/>
    </font>
    <font>
      <b/>
      <sz val="10"/>
      <color rgb="FF2CAE73"/>
      <name val="Arial CE"/>
      <charset val="238"/>
    </font>
    <font>
      <b/>
      <sz val="9"/>
      <color rgb="FF2CAE73"/>
      <name val="Arial CE"/>
      <charset val="238"/>
    </font>
    <font>
      <b/>
      <i/>
      <sz val="11"/>
      <name val="Arial CE"/>
      <charset val="238"/>
    </font>
    <font>
      <b/>
      <sz val="10"/>
      <color rgb="FF0202EC"/>
      <name val="Arial"/>
      <family val="2"/>
      <charset val="238"/>
    </font>
    <font>
      <b/>
      <i/>
      <sz val="11"/>
      <color rgb="FF0202EC"/>
      <name val="Arial CE"/>
      <charset val="238"/>
    </font>
    <font>
      <b/>
      <i/>
      <sz val="8"/>
      <name val="Arial CE"/>
      <charset val="238"/>
    </font>
    <font>
      <b/>
      <sz val="10"/>
      <name val="Arial CE"/>
      <charset val="238"/>
    </font>
    <font>
      <b/>
      <sz val="9"/>
      <name val="Arial CE"/>
      <charset val="238"/>
    </font>
    <font>
      <sz val="10"/>
      <color rgb="FFFF00FF"/>
      <name val="Arial CE"/>
      <charset val="238"/>
    </font>
    <font>
      <b/>
      <sz val="10"/>
      <color rgb="FFCC0099"/>
      <name val="Arial CE"/>
      <charset val="238"/>
    </font>
    <font>
      <b/>
      <i/>
      <sz val="11"/>
      <color rgb="FFCC0099"/>
      <name val="Arial CE"/>
      <charset val="238"/>
    </font>
    <font>
      <b/>
      <sz val="10"/>
      <color rgb="FFCC0099"/>
      <name val="Arial"/>
      <family val="2"/>
      <charset val="238"/>
    </font>
    <font>
      <sz val="10"/>
      <color rgb="FF0202EC"/>
      <name val="Arial"/>
      <family val="2"/>
      <charset val="238"/>
    </font>
    <font>
      <sz val="10"/>
      <color rgb="FFFF00FF"/>
      <name val="Arial"/>
      <family val="2"/>
      <charset val="238"/>
    </font>
    <font>
      <b/>
      <sz val="11"/>
      <name val="Arial CE"/>
      <charset val="238"/>
    </font>
    <font>
      <sz val="10"/>
      <color rgb="FF0202EC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2" xfId="0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0" xfId="0" applyBorder="1"/>
    <xf numFmtId="49" fontId="3" fillId="0" borderId="0" xfId="0" applyNumberFormat="1" applyFont="1" applyBorder="1" applyAlignment="1">
      <alignment horizontal="center"/>
    </xf>
    <xf numFmtId="0" fontId="3" fillId="0" borderId="8" xfId="0" applyFont="1" applyBorder="1"/>
    <xf numFmtId="0" fontId="3" fillId="0" borderId="0" xfId="0" applyFont="1"/>
    <xf numFmtId="0" fontId="5" fillId="0" borderId="0" xfId="0" applyFont="1"/>
    <xf numFmtId="0" fontId="4" fillId="0" borderId="0" xfId="0" applyFont="1"/>
    <xf numFmtId="49" fontId="0" fillId="0" borderId="0" xfId="0" applyNumberFormat="1" applyAlignment="1">
      <alignment horizontal="center"/>
    </xf>
    <xf numFmtId="3" fontId="17" fillId="0" borderId="0" xfId="0" applyNumberFormat="1" applyFont="1" applyFill="1" applyBorder="1"/>
    <xf numFmtId="3" fontId="14" fillId="0" borderId="0" xfId="0" applyNumberFormat="1" applyFont="1" applyFill="1"/>
    <xf numFmtId="0" fontId="0" fillId="0" borderId="7" xfId="0" applyBorder="1"/>
    <xf numFmtId="4" fontId="23" fillId="0" borderId="0" xfId="0" applyNumberFormat="1" applyFont="1" applyBorder="1"/>
    <xf numFmtId="4" fontId="12" fillId="0" borderId="0" xfId="0" applyNumberFormat="1" applyFont="1"/>
    <xf numFmtId="4" fontId="3" fillId="0" borderId="0" xfId="0" applyNumberFormat="1" applyFont="1"/>
    <xf numFmtId="4" fontId="5" fillId="0" borderId="0" xfId="0" applyNumberFormat="1" applyFont="1"/>
    <xf numFmtId="0" fontId="1" fillId="0" borderId="5" xfId="0" applyFont="1" applyBorder="1" applyAlignment="1">
      <alignment horizontal="center"/>
    </xf>
    <xf numFmtId="4" fontId="13" fillId="0" borderId="1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0" fontId="10" fillId="0" borderId="11" xfId="0" applyFont="1" applyBorder="1"/>
    <xf numFmtId="0" fontId="0" fillId="0" borderId="9" xfId="0" applyBorder="1"/>
    <xf numFmtId="0" fontId="0" fillId="0" borderId="12" xfId="0" applyBorder="1"/>
    <xf numFmtId="4" fontId="12" fillId="0" borderId="10" xfId="0" applyNumberFormat="1" applyFont="1" applyBorder="1"/>
    <xf numFmtId="3" fontId="14" fillId="0" borderId="12" xfId="0" applyNumberFormat="1" applyFont="1" applyFill="1" applyBorder="1"/>
    <xf numFmtId="0" fontId="0" fillId="0" borderId="11" xfId="0" applyBorder="1"/>
    <xf numFmtId="49" fontId="10" fillId="0" borderId="10" xfId="0" applyNumberFormat="1" applyFont="1" applyBorder="1" applyAlignment="1">
      <alignment horizontal="center"/>
    </xf>
    <xf numFmtId="49" fontId="10" fillId="0" borderId="9" xfId="0" applyNumberFormat="1" applyFont="1" applyBorder="1" applyAlignment="1">
      <alignment horizontal="center"/>
    </xf>
    <xf numFmtId="0" fontId="3" fillId="0" borderId="9" xfId="0" applyFont="1" applyBorder="1"/>
    <xf numFmtId="0" fontId="3" fillId="0" borderId="12" xfId="0" applyFont="1" applyBorder="1"/>
    <xf numFmtId="4" fontId="19" fillId="0" borderId="10" xfId="0" applyNumberFormat="1" applyFont="1" applyFill="1" applyBorder="1"/>
    <xf numFmtId="3" fontId="16" fillId="0" borderId="12" xfId="0" applyNumberFormat="1" applyFont="1" applyFill="1" applyBorder="1"/>
    <xf numFmtId="49" fontId="3" fillId="0" borderId="10" xfId="0" applyNumberFormat="1" applyFont="1" applyBorder="1" applyAlignment="1">
      <alignment horizontal="center"/>
    </xf>
    <xf numFmtId="49" fontId="3" fillId="0" borderId="9" xfId="0" applyNumberFormat="1" applyFont="1" applyBorder="1" applyAlignment="1">
      <alignment horizontal="center"/>
    </xf>
    <xf numFmtId="0" fontId="3" fillId="0" borderId="11" xfId="0" applyFont="1" applyBorder="1"/>
    <xf numFmtId="4" fontId="22" fillId="0" borderId="10" xfId="0" applyNumberFormat="1" applyFont="1" applyBorder="1"/>
    <xf numFmtId="49" fontId="4" fillId="0" borderId="10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0" fontId="4" fillId="0" borderId="11" xfId="0" applyFont="1" applyBorder="1"/>
    <xf numFmtId="4" fontId="23" fillId="0" borderId="10" xfId="0" applyNumberFormat="1" applyFont="1" applyBorder="1"/>
    <xf numFmtId="3" fontId="17" fillId="0" borderId="12" xfId="0" applyNumberFormat="1" applyFont="1" applyFill="1" applyBorder="1"/>
    <xf numFmtId="4" fontId="19" fillId="3" borderId="10" xfId="0" applyNumberFormat="1" applyFont="1" applyFill="1" applyBorder="1"/>
    <xf numFmtId="4" fontId="19" fillId="0" borderId="10" xfId="0" applyNumberFormat="1" applyFont="1" applyBorder="1"/>
    <xf numFmtId="49" fontId="30" fillId="0" borderId="10" xfId="0" applyNumberFormat="1" applyFont="1" applyBorder="1" applyAlignment="1">
      <alignment horizontal="center"/>
    </xf>
    <xf numFmtId="0" fontId="25" fillId="0" borderId="11" xfId="0" applyFont="1" applyBorder="1"/>
    <xf numFmtId="4" fontId="26" fillId="0" borderId="10" xfId="0" applyNumberFormat="1" applyFont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12" xfId="0" applyFill="1" applyBorder="1"/>
    <xf numFmtId="4" fontId="27" fillId="0" borderId="10" xfId="0" applyNumberFormat="1" applyFont="1" applyFill="1" applyBorder="1"/>
    <xf numFmtId="3" fontId="15" fillId="0" borderId="12" xfId="0" applyNumberFormat="1" applyFont="1" applyFill="1" applyBorder="1"/>
    <xf numFmtId="49" fontId="28" fillId="0" borderId="10" xfId="0" applyNumberFormat="1" applyFont="1" applyFill="1" applyBorder="1" applyAlignment="1">
      <alignment horizontal="center"/>
    </xf>
    <xf numFmtId="49" fontId="28" fillId="0" borderId="9" xfId="0" applyNumberFormat="1" applyFont="1" applyFill="1" applyBorder="1" applyAlignment="1">
      <alignment horizontal="center"/>
    </xf>
    <xf numFmtId="49" fontId="10" fillId="0" borderId="10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center"/>
    </xf>
    <xf numFmtId="49" fontId="10" fillId="0" borderId="9" xfId="0" applyNumberFormat="1" applyFont="1" applyFill="1" applyBorder="1" applyAlignment="1">
      <alignment horizontal="left"/>
    </xf>
    <xf numFmtId="4" fontId="12" fillId="0" borderId="10" xfId="0" applyNumberFormat="1" applyFont="1" applyFill="1" applyBorder="1"/>
    <xf numFmtId="49" fontId="20" fillId="0" borderId="10" xfId="0" applyNumberFormat="1" applyFont="1" applyFill="1" applyBorder="1" applyAlignment="1">
      <alignment horizontal="center"/>
    </xf>
    <xf numFmtId="49" fontId="20" fillId="0" borderId="9" xfId="0" applyNumberFormat="1" applyFont="1" applyFill="1" applyBorder="1" applyAlignment="1">
      <alignment horizontal="left"/>
    </xf>
    <xf numFmtId="0" fontId="5" fillId="0" borderId="9" xfId="0" applyFont="1" applyBorder="1"/>
    <xf numFmtId="0" fontId="5" fillId="0" borderId="12" xfId="0" applyFont="1" applyBorder="1"/>
    <xf numFmtId="4" fontId="23" fillId="0" borderId="10" xfId="0" applyNumberFormat="1" applyFont="1" applyBorder="1" applyAlignment="1">
      <alignment horizontal="right"/>
    </xf>
    <xf numFmtId="3" fontId="17" fillId="0" borderId="12" xfId="0" applyNumberFormat="1" applyFont="1" applyFill="1" applyBorder="1" applyAlignment="1">
      <alignment horizontal="right"/>
    </xf>
    <xf numFmtId="49" fontId="5" fillId="0" borderId="10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4" fontId="19" fillId="4" borderId="10" xfId="0" applyNumberFormat="1" applyFont="1" applyFill="1" applyBorder="1" applyAlignment="1">
      <alignment horizontal="right"/>
    </xf>
    <xf numFmtId="3" fontId="16" fillId="0" borderId="12" xfId="0" applyNumberFormat="1" applyFont="1" applyFill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0" fontId="5" fillId="0" borderId="11" xfId="0" applyFont="1" applyBorder="1"/>
    <xf numFmtId="4" fontId="2" fillId="0" borderId="10" xfId="0" applyNumberFormat="1" applyFont="1" applyFill="1" applyBorder="1"/>
    <xf numFmtId="0" fontId="32" fillId="0" borderId="11" xfId="0" applyFont="1" applyBorder="1"/>
    <xf numFmtId="4" fontId="31" fillId="0" borderId="10" xfId="0" applyNumberFormat="1" applyFont="1" applyFill="1" applyBorder="1"/>
    <xf numFmtId="49" fontId="29" fillId="0" borderId="10" xfId="0" applyNumberFormat="1" applyFont="1" applyBorder="1" applyAlignment="1">
      <alignment horizontal="center"/>
    </xf>
    <xf numFmtId="0" fontId="29" fillId="0" borderId="11" xfId="0" applyFont="1" applyBorder="1"/>
    <xf numFmtId="0" fontId="29" fillId="0" borderId="9" xfId="0" applyFont="1" applyBorder="1"/>
    <xf numFmtId="4" fontId="19" fillId="0" borderId="10" xfId="0" applyNumberFormat="1" applyFont="1" applyFill="1" applyBorder="1" applyAlignment="1">
      <alignment horizontal="right"/>
    </xf>
    <xf numFmtId="49" fontId="6" fillId="0" borderId="10" xfId="0" applyNumberFormat="1" applyFont="1" applyBorder="1" applyAlignment="1">
      <alignment horizontal="center"/>
    </xf>
    <xf numFmtId="0" fontId="6" fillId="0" borderId="11" xfId="0" applyFont="1" applyBorder="1"/>
    <xf numFmtId="0" fontId="4" fillId="0" borderId="9" xfId="0" applyFont="1" applyBorder="1"/>
    <xf numFmtId="0" fontId="10" fillId="0" borderId="11" xfId="0" applyFont="1" applyFill="1" applyBorder="1"/>
    <xf numFmtId="0" fontId="4" fillId="0" borderId="12" xfId="0" applyFont="1" applyBorder="1"/>
    <xf numFmtId="4" fontId="23" fillId="0" borderId="10" xfId="0" applyNumberFormat="1" applyFont="1" applyFill="1" applyBorder="1"/>
    <xf numFmtId="0" fontId="10" fillId="0" borderId="9" xfId="0" applyFont="1" applyBorder="1"/>
    <xf numFmtId="0" fontId="0" fillId="0" borderId="9" xfId="0" applyFont="1" applyFill="1" applyBorder="1"/>
    <xf numFmtId="4" fontId="0" fillId="0" borderId="9" xfId="0" applyNumberFormat="1" applyBorder="1"/>
    <xf numFmtId="0" fontId="0" fillId="0" borderId="11" xfId="0" applyFont="1" applyFill="1" applyBorder="1"/>
    <xf numFmtId="0" fontId="29" fillId="0" borderId="11" xfId="0" applyFont="1" applyFill="1" applyBorder="1"/>
    <xf numFmtId="49" fontId="29" fillId="0" borderId="9" xfId="0" applyNumberFormat="1" applyFont="1" applyBorder="1" applyAlignment="1">
      <alignment horizontal="center"/>
    </xf>
    <xf numFmtId="0" fontId="29" fillId="0" borderId="9" xfId="0" applyFont="1" applyFill="1" applyBorder="1"/>
    <xf numFmtId="49" fontId="20" fillId="2" borderId="10" xfId="0" applyNumberFormat="1" applyFont="1" applyFill="1" applyBorder="1" applyAlignment="1">
      <alignment horizontal="center"/>
    </xf>
    <xf numFmtId="49" fontId="20" fillId="2" borderId="9" xfId="0" applyNumberFormat="1" applyFont="1" applyFill="1" applyBorder="1" applyAlignment="1">
      <alignment horizontal="center"/>
    </xf>
    <xf numFmtId="0" fontId="0" fillId="2" borderId="9" xfId="0" applyFill="1" applyBorder="1"/>
    <xf numFmtId="0" fontId="0" fillId="2" borderId="12" xfId="0" applyFill="1" applyBorder="1"/>
    <xf numFmtId="4" fontId="21" fillId="4" borderId="10" xfId="0" applyNumberFormat="1" applyFont="1" applyFill="1" applyBorder="1"/>
    <xf numFmtId="49" fontId="0" fillId="0" borderId="10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" fontId="24" fillId="0" borderId="10" xfId="0" applyNumberFormat="1" applyFont="1" applyBorder="1"/>
    <xf numFmtId="3" fontId="18" fillId="0" borderId="12" xfId="0" applyNumberFormat="1" applyFont="1" applyFill="1" applyBorder="1"/>
    <xf numFmtId="49" fontId="0" fillId="0" borderId="10" xfId="0" applyNumberFormat="1" applyBorder="1" applyAlignment="1">
      <alignment horizontal="left"/>
    </xf>
    <xf numFmtId="3" fontId="18" fillId="0" borderId="9" xfId="0" applyNumberFormat="1" applyFont="1" applyFill="1" applyBorder="1"/>
    <xf numFmtId="49" fontId="0" fillId="0" borderId="9" xfId="0" applyNumberFormat="1" applyBorder="1" applyAlignment="1">
      <alignment horizontal="left"/>
    </xf>
    <xf numFmtId="49" fontId="7" fillId="0" borderId="10" xfId="0" applyNumberFormat="1" applyFont="1" applyBorder="1" applyAlignment="1">
      <alignment horizontal="left"/>
    </xf>
    <xf numFmtId="0" fontId="8" fillId="0" borderId="9" xfId="0" applyFont="1" applyBorder="1"/>
    <xf numFmtId="0" fontId="8" fillId="0" borderId="12" xfId="0" applyFont="1" applyBorder="1"/>
    <xf numFmtId="49" fontId="10" fillId="0" borderId="10" xfId="0" applyNumberFormat="1" applyFont="1" applyBorder="1" applyAlignment="1">
      <alignment horizontal="left"/>
    </xf>
    <xf numFmtId="49" fontId="10" fillId="0" borderId="9" xfId="0" applyNumberFormat="1" applyFont="1" applyBorder="1" applyAlignment="1">
      <alignment horizontal="left"/>
    </xf>
    <xf numFmtId="4" fontId="24" fillId="0" borderId="10" xfId="0" applyNumberFormat="1" applyFont="1" applyBorder="1" applyAlignment="1">
      <alignment horizontal="right"/>
    </xf>
    <xf numFmtId="4" fontId="12" fillId="5" borderId="10" xfId="0" applyNumberFormat="1" applyFont="1" applyFill="1" applyBorder="1"/>
    <xf numFmtId="4" fontId="23" fillId="5" borderId="10" xfId="0" applyNumberFormat="1" applyFont="1" applyFill="1" applyBorder="1"/>
    <xf numFmtId="4" fontId="19" fillId="5" borderId="10" xfId="0" applyNumberFormat="1" applyFont="1" applyFill="1" applyBorder="1"/>
    <xf numFmtId="4" fontId="2" fillId="5" borderId="10" xfId="0" applyNumberFormat="1" applyFont="1" applyFill="1" applyBorder="1"/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0202EC"/>
      <color rgb="FFFF00FF"/>
      <color rgb="FFCC0099"/>
      <color rgb="FF6E38B6"/>
      <color rgb="FFCCFFFF"/>
      <color rgb="FFFD1B1B"/>
      <color rgb="FFFD2323"/>
      <color rgb="FF2CAE73"/>
      <color rgb="FF9D4B35"/>
      <color rgb="FF0076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46"/>
  <sheetViews>
    <sheetView tabSelected="1" topLeftCell="A217" workbookViewId="0">
      <selection activeCell="J243" sqref="J243"/>
    </sheetView>
  </sheetViews>
  <sheetFormatPr defaultRowHeight="12.75" x14ac:dyDescent="0.2"/>
  <cols>
    <col min="1" max="1" width="8.5703125" style="14" customWidth="1"/>
    <col min="2" max="2" width="5.7109375" style="14" customWidth="1"/>
    <col min="4" max="4" width="11" bestFit="1" customWidth="1"/>
    <col min="5" max="5" width="10.7109375" customWidth="1"/>
    <col min="6" max="6" width="11" customWidth="1"/>
    <col min="7" max="7" width="4.5703125" customWidth="1"/>
    <col min="8" max="8" width="4.5703125" style="17" customWidth="1"/>
    <col min="9" max="9" width="4.5703125" customWidth="1"/>
    <col min="10" max="10" width="20.7109375" style="19" customWidth="1"/>
    <col min="11" max="11" width="6" style="16" customWidth="1"/>
  </cols>
  <sheetData>
    <row r="1" spans="1:11" ht="18" x14ac:dyDescent="0.25">
      <c r="A1" s="22" t="s">
        <v>252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14.25" customHeight="1" x14ac:dyDescent="0.25">
      <c r="A2" s="1"/>
      <c r="B2" s="2"/>
      <c r="C2" s="3"/>
      <c r="D2" s="4"/>
      <c r="E2" s="4"/>
      <c r="F2" s="4"/>
      <c r="G2" s="4"/>
      <c r="H2" s="4"/>
      <c r="I2" s="5"/>
      <c r="J2" s="23"/>
      <c r="K2" s="24"/>
    </row>
    <row r="3" spans="1:11" ht="15.75" customHeight="1" x14ac:dyDescent="0.2">
      <c r="A3" s="10" t="s">
        <v>197</v>
      </c>
      <c r="B3" s="9"/>
      <c r="C3" s="6"/>
      <c r="D3" s="6"/>
      <c r="E3" s="6"/>
      <c r="F3" s="6"/>
      <c r="G3" s="6"/>
      <c r="H3" s="6"/>
      <c r="I3" s="7"/>
      <c r="J3" s="25" t="s">
        <v>196</v>
      </c>
      <c r="K3" s="26"/>
    </row>
    <row r="4" spans="1:11" x14ac:dyDescent="0.2">
      <c r="A4" s="27" t="s">
        <v>0</v>
      </c>
      <c r="B4" s="28" t="s">
        <v>1</v>
      </c>
      <c r="C4" s="29" t="s">
        <v>2</v>
      </c>
      <c r="D4" s="30"/>
      <c r="E4" s="30"/>
      <c r="F4" s="30"/>
      <c r="G4" s="30"/>
      <c r="H4" s="30"/>
      <c r="I4" s="31"/>
      <c r="J4" s="32">
        <v>510</v>
      </c>
      <c r="K4" s="33"/>
    </row>
    <row r="5" spans="1:11" x14ac:dyDescent="0.2">
      <c r="A5" s="27" t="s">
        <v>0</v>
      </c>
      <c r="B5" s="28" t="s">
        <v>3</v>
      </c>
      <c r="C5" s="34" t="s">
        <v>4</v>
      </c>
      <c r="D5" s="30"/>
      <c r="E5" s="30"/>
      <c r="F5" s="30"/>
      <c r="G5" s="30"/>
      <c r="H5" s="30"/>
      <c r="I5" s="31"/>
      <c r="J5" s="32">
        <v>23</v>
      </c>
      <c r="K5" s="33"/>
    </row>
    <row r="6" spans="1:11" x14ac:dyDescent="0.2">
      <c r="A6" s="27" t="s">
        <v>0</v>
      </c>
      <c r="B6" s="28" t="s">
        <v>5</v>
      </c>
      <c r="C6" s="34" t="s">
        <v>6</v>
      </c>
      <c r="D6" s="30"/>
      <c r="E6" s="30"/>
      <c r="F6" s="30"/>
      <c r="G6" s="30"/>
      <c r="H6" s="30"/>
      <c r="I6" s="31"/>
      <c r="J6" s="32">
        <v>55</v>
      </c>
      <c r="K6" s="33"/>
    </row>
    <row r="7" spans="1:11" ht="12.75" hidden="1" customHeight="1" x14ac:dyDescent="0.2">
      <c r="A7" s="27"/>
      <c r="B7" s="28" t="s">
        <v>7</v>
      </c>
      <c r="C7" s="34" t="s">
        <v>8</v>
      </c>
      <c r="D7" s="30"/>
      <c r="E7" s="30"/>
      <c r="F7" s="30"/>
      <c r="G7" s="30"/>
      <c r="H7" s="30"/>
      <c r="I7" s="31"/>
      <c r="J7" s="32"/>
      <c r="K7" s="33"/>
    </row>
    <row r="8" spans="1:11" x14ac:dyDescent="0.2">
      <c r="A8" s="27" t="s">
        <v>0</v>
      </c>
      <c r="B8" s="28" t="s">
        <v>9</v>
      </c>
      <c r="C8" s="34" t="s">
        <v>10</v>
      </c>
      <c r="D8" s="30"/>
      <c r="E8" s="30"/>
      <c r="F8" s="30"/>
      <c r="G8" s="30"/>
      <c r="H8" s="30"/>
      <c r="I8" s="31"/>
      <c r="J8" s="32">
        <v>540</v>
      </c>
      <c r="K8" s="33"/>
    </row>
    <row r="9" spans="1:11" x14ac:dyDescent="0.2">
      <c r="A9" s="27" t="s">
        <v>0</v>
      </c>
      <c r="B9" s="28" t="s">
        <v>11</v>
      </c>
      <c r="C9" s="34" t="s">
        <v>12</v>
      </c>
      <c r="D9" s="30"/>
      <c r="E9" s="30"/>
      <c r="F9" s="30"/>
      <c r="G9" s="30"/>
      <c r="H9" s="30"/>
      <c r="I9" s="31"/>
      <c r="J9" s="32">
        <v>950</v>
      </c>
      <c r="K9" s="33"/>
    </row>
    <row r="10" spans="1:11" ht="12.75" hidden="1" customHeight="1" x14ac:dyDescent="0.2">
      <c r="A10" s="27" t="s">
        <v>0</v>
      </c>
      <c r="B10" s="28" t="s">
        <v>13</v>
      </c>
      <c r="C10" s="34" t="s">
        <v>14</v>
      </c>
      <c r="D10" s="30"/>
      <c r="E10" s="30"/>
      <c r="F10" s="30"/>
      <c r="G10" s="30"/>
      <c r="H10" s="30"/>
      <c r="I10" s="31"/>
      <c r="J10" s="32"/>
      <c r="K10" s="33"/>
    </row>
    <row r="11" spans="1:11" ht="12.75" customHeight="1" x14ac:dyDescent="0.2">
      <c r="A11" s="35" t="s">
        <v>0</v>
      </c>
      <c r="B11" s="36" t="s">
        <v>203</v>
      </c>
      <c r="C11" s="29" t="s">
        <v>251</v>
      </c>
      <c r="D11" s="30"/>
      <c r="E11" s="30"/>
      <c r="F11" s="30"/>
      <c r="G11" s="30"/>
      <c r="H11" s="30"/>
      <c r="I11" s="31"/>
      <c r="J11" s="117">
        <v>138.71</v>
      </c>
      <c r="K11" s="33"/>
    </row>
    <row r="12" spans="1:11" x14ac:dyDescent="0.2">
      <c r="A12" s="27" t="s">
        <v>0</v>
      </c>
      <c r="B12" s="28" t="s">
        <v>15</v>
      </c>
      <c r="C12" s="34" t="s">
        <v>16</v>
      </c>
      <c r="D12" s="30"/>
      <c r="E12" s="30"/>
      <c r="F12" s="30"/>
      <c r="G12" s="30"/>
      <c r="H12" s="30"/>
      <c r="I12" s="31"/>
      <c r="J12" s="32">
        <v>2.8</v>
      </c>
      <c r="K12" s="33"/>
    </row>
    <row r="13" spans="1:11" x14ac:dyDescent="0.2">
      <c r="A13" s="27" t="s">
        <v>0</v>
      </c>
      <c r="B13" s="28" t="s">
        <v>208</v>
      </c>
      <c r="C13" s="34" t="s">
        <v>209</v>
      </c>
      <c r="D13" s="30"/>
      <c r="E13" s="30"/>
      <c r="F13" s="30"/>
      <c r="G13" s="30"/>
      <c r="H13" s="30"/>
      <c r="I13" s="31"/>
      <c r="J13" s="32">
        <v>10</v>
      </c>
      <c r="K13" s="33"/>
    </row>
    <row r="14" spans="1:11" x14ac:dyDescent="0.2">
      <c r="A14" s="27" t="s">
        <v>0</v>
      </c>
      <c r="B14" s="28" t="s">
        <v>17</v>
      </c>
      <c r="C14" s="34" t="s">
        <v>18</v>
      </c>
      <c r="D14" s="30"/>
      <c r="E14" s="30"/>
      <c r="F14" s="30"/>
      <c r="G14" s="30"/>
      <c r="H14" s="30"/>
      <c r="I14" s="31"/>
      <c r="J14" s="32">
        <v>3</v>
      </c>
      <c r="K14" s="33"/>
    </row>
    <row r="15" spans="1:11" x14ac:dyDescent="0.2">
      <c r="A15" s="27" t="s">
        <v>0</v>
      </c>
      <c r="B15" s="28" t="s">
        <v>19</v>
      </c>
      <c r="C15" s="34" t="s">
        <v>20</v>
      </c>
      <c r="D15" s="30"/>
      <c r="E15" s="30"/>
      <c r="F15" s="30"/>
      <c r="G15" s="30"/>
      <c r="H15" s="30"/>
      <c r="I15" s="31"/>
      <c r="J15" s="32">
        <v>405</v>
      </c>
      <c r="K15" s="33"/>
    </row>
    <row r="16" spans="1:11" ht="12.75" hidden="1" customHeight="1" x14ac:dyDescent="0.2">
      <c r="A16" s="27" t="s">
        <v>0</v>
      </c>
      <c r="B16" s="28" t="s">
        <v>21</v>
      </c>
      <c r="C16" s="34" t="s">
        <v>22</v>
      </c>
      <c r="D16" s="30"/>
      <c r="E16" s="30"/>
      <c r="F16" s="30"/>
      <c r="G16" s="30"/>
      <c r="H16" s="30"/>
      <c r="I16" s="31"/>
      <c r="J16" s="32">
        <v>0</v>
      </c>
      <c r="K16" s="33"/>
    </row>
    <row r="17" spans="1:11 16384:16384" hidden="1" x14ac:dyDescent="0.2">
      <c r="A17" s="27" t="s">
        <v>0</v>
      </c>
      <c r="B17" s="28" t="s">
        <v>23</v>
      </c>
      <c r="C17" s="34" t="s">
        <v>24</v>
      </c>
      <c r="D17" s="30"/>
      <c r="E17" s="30"/>
      <c r="F17" s="30"/>
      <c r="G17" s="30"/>
      <c r="H17" s="30"/>
      <c r="I17" s="31"/>
      <c r="J17" s="32">
        <v>0</v>
      </c>
      <c r="K17" s="33"/>
    </row>
    <row r="18" spans="1:11 16384:16384" hidden="1" x14ac:dyDescent="0.2">
      <c r="A18" s="27"/>
      <c r="B18" s="36" t="s">
        <v>194</v>
      </c>
      <c r="C18" s="29" t="s">
        <v>195</v>
      </c>
      <c r="D18" s="30"/>
      <c r="E18" s="30"/>
      <c r="F18" s="30"/>
      <c r="G18" s="30"/>
      <c r="H18" s="30"/>
      <c r="I18" s="31"/>
      <c r="J18" s="32">
        <v>0</v>
      </c>
      <c r="K18" s="33"/>
    </row>
    <row r="19" spans="1:11 16384:16384" ht="12.75" hidden="1" customHeight="1" x14ac:dyDescent="0.2">
      <c r="A19" s="27"/>
      <c r="B19" s="28" t="s">
        <v>25</v>
      </c>
      <c r="C19" s="29" t="s">
        <v>175</v>
      </c>
      <c r="D19" s="30"/>
      <c r="E19" s="30"/>
      <c r="F19" s="30"/>
      <c r="G19" s="30"/>
      <c r="H19" s="30"/>
      <c r="I19" s="31"/>
      <c r="J19" s="32">
        <v>0</v>
      </c>
      <c r="K19" s="33"/>
    </row>
    <row r="20" spans="1:11 16384:16384" hidden="1" x14ac:dyDescent="0.2">
      <c r="A20" s="27" t="s">
        <v>0</v>
      </c>
      <c r="B20" s="28" t="s">
        <v>26</v>
      </c>
      <c r="C20" s="34" t="s">
        <v>27</v>
      </c>
      <c r="D20" s="30"/>
      <c r="E20" s="30"/>
      <c r="F20" s="30"/>
      <c r="G20" s="30"/>
      <c r="H20" s="30"/>
      <c r="I20" s="31"/>
      <c r="J20" s="32">
        <v>0</v>
      </c>
      <c r="K20" s="33"/>
    </row>
    <row r="21" spans="1:11 16384:16384" s="11" customFormat="1" ht="14.25" x14ac:dyDescent="0.2">
      <c r="A21" s="37" t="s">
        <v>211</v>
      </c>
      <c r="B21" s="37"/>
      <c r="C21" s="37"/>
      <c r="D21" s="37"/>
      <c r="E21" s="37"/>
      <c r="F21" s="37"/>
      <c r="G21" s="37"/>
      <c r="H21" s="37"/>
      <c r="I21" s="38"/>
      <c r="J21" s="39">
        <f>SUM(J4:J15)</f>
        <v>2637.51</v>
      </c>
      <c r="K21" s="40"/>
      <c r="XFD21" s="20">
        <f>SUM(J21:XFC21)</f>
        <v>2637.51</v>
      </c>
    </row>
    <row r="22" spans="1:11 16384:16384" s="11" customFormat="1" hidden="1" x14ac:dyDescent="0.2">
      <c r="A22" s="41"/>
      <c r="B22" s="42"/>
      <c r="C22" s="43"/>
      <c r="D22" s="37"/>
      <c r="E22" s="37"/>
      <c r="F22" s="37"/>
      <c r="G22" s="37"/>
      <c r="H22" s="37"/>
      <c r="I22" s="38"/>
      <c r="J22" s="44"/>
      <c r="K22" s="40"/>
    </row>
    <row r="23" spans="1:11 16384:16384" s="11" customFormat="1" hidden="1" x14ac:dyDescent="0.2">
      <c r="A23" s="45" t="s">
        <v>172</v>
      </c>
      <c r="B23" s="46" t="s">
        <v>39</v>
      </c>
      <c r="C23" s="34" t="s">
        <v>40</v>
      </c>
      <c r="D23" s="37"/>
      <c r="E23" s="37"/>
      <c r="F23" s="37"/>
      <c r="G23" s="37"/>
      <c r="H23" s="37"/>
      <c r="I23" s="38"/>
      <c r="J23" s="44"/>
      <c r="K23" s="40"/>
    </row>
    <row r="24" spans="1:11 16384:16384" s="11" customFormat="1" hidden="1" x14ac:dyDescent="0.2">
      <c r="A24" s="45" t="s">
        <v>172</v>
      </c>
      <c r="B24" s="46"/>
      <c r="C24" s="47" t="s">
        <v>173</v>
      </c>
      <c r="D24" s="37"/>
      <c r="E24" s="37"/>
      <c r="F24" s="37"/>
      <c r="G24" s="37"/>
      <c r="H24" s="37"/>
      <c r="I24" s="38"/>
      <c r="J24" s="44"/>
      <c r="K24" s="40"/>
    </row>
    <row r="25" spans="1:11 16384:16384" hidden="1" x14ac:dyDescent="0.2">
      <c r="A25" s="27"/>
      <c r="B25" s="28"/>
      <c r="C25" s="34"/>
      <c r="D25" s="30"/>
      <c r="E25" s="30"/>
      <c r="F25" s="30"/>
      <c r="G25" s="30"/>
      <c r="H25" s="30"/>
      <c r="I25" s="31"/>
      <c r="J25" s="32"/>
      <c r="K25" s="33"/>
    </row>
    <row r="26" spans="1:11 16384:16384" ht="12.75" hidden="1" customHeight="1" x14ac:dyDescent="0.2">
      <c r="A26" s="27" t="s">
        <v>193</v>
      </c>
      <c r="B26" s="28" t="s">
        <v>38</v>
      </c>
      <c r="C26" s="34" t="s">
        <v>35</v>
      </c>
      <c r="D26" s="30"/>
      <c r="E26" s="30"/>
      <c r="F26" s="30"/>
      <c r="G26" s="30"/>
      <c r="H26" s="30"/>
      <c r="I26" s="31"/>
      <c r="J26" s="48">
        <v>0</v>
      </c>
      <c r="K26" s="49"/>
    </row>
    <row r="27" spans="1:11 16384:16384" s="11" customFormat="1" ht="14.25" hidden="1" x14ac:dyDescent="0.2">
      <c r="A27" s="41" t="s">
        <v>193</v>
      </c>
      <c r="B27" s="42"/>
      <c r="C27" s="43" t="s">
        <v>59</v>
      </c>
      <c r="D27" s="37"/>
      <c r="E27" s="37"/>
      <c r="F27" s="37"/>
      <c r="G27" s="37"/>
      <c r="H27" s="37"/>
      <c r="I27" s="38"/>
      <c r="J27" s="39">
        <f>SUM(J26)</f>
        <v>0</v>
      </c>
      <c r="K27" s="40"/>
    </row>
    <row r="28" spans="1:11 16384:16384" hidden="1" x14ac:dyDescent="0.2">
      <c r="A28" s="27"/>
      <c r="B28" s="28"/>
      <c r="C28" s="34"/>
      <c r="D28" s="30"/>
      <c r="E28" s="30"/>
      <c r="F28" s="30"/>
      <c r="G28" s="30"/>
      <c r="H28" s="30"/>
      <c r="I28" s="31"/>
      <c r="J28" s="32"/>
      <c r="K28" s="33"/>
    </row>
    <row r="29" spans="1:11 16384:16384" ht="12.75" hidden="1" customHeight="1" x14ac:dyDescent="0.2">
      <c r="A29" s="27" t="s">
        <v>45</v>
      </c>
      <c r="B29" s="28" t="s">
        <v>29</v>
      </c>
      <c r="C29" s="34" t="s">
        <v>30</v>
      </c>
      <c r="D29" s="30"/>
      <c r="E29" s="30"/>
      <c r="F29" s="30"/>
      <c r="G29" s="30"/>
      <c r="H29" s="30"/>
      <c r="I29" s="31"/>
      <c r="J29" s="48">
        <v>0</v>
      </c>
      <c r="K29" s="49"/>
    </row>
    <row r="30" spans="1:11 16384:16384" ht="12.75" hidden="1" customHeight="1" x14ac:dyDescent="0.2">
      <c r="A30" s="27" t="s">
        <v>28</v>
      </c>
      <c r="B30" s="28" t="s">
        <v>31</v>
      </c>
      <c r="C30" s="34" t="s">
        <v>32</v>
      </c>
      <c r="D30" s="30"/>
      <c r="E30" s="30"/>
      <c r="F30" s="30"/>
      <c r="G30" s="30"/>
      <c r="H30" s="30"/>
      <c r="I30" s="31"/>
      <c r="J30" s="48"/>
      <c r="K30" s="49"/>
    </row>
    <row r="31" spans="1:11 16384:16384" ht="12.75" hidden="1" customHeight="1" x14ac:dyDescent="0.2">
      <c r="A31" s="27" t="s">
        <v>45</v>
      </c>
      <c r="B31" s="28" t="s">
        <v>31</v>
      </c>
      <c r="C31" s="34" t="s">
        <v>32</v>
      </c>
      <c r="D31" s="30"/>
      <c r="E31" s="30"/>
      <c r="F31" s="30"/>
      <c r="G31" s="30"/>
      <c r="H31" s="30"/>
      <c r="I31" s="31"/>
      <c r="J31" s="48"/>
      <c r="K31" s="49"/>
    </row>
    <row r="32" spans="1:11 16384:16384" s="11" customFormat="1" ht="14.25" hidden="1" customHeight="1" x14ac:dyDescent="0.2">
      <c r="A32" s="41" t="s">
        <v>45</v>
      </c>
      <c r="B32" s="42"/>
      <c r="C32" s="43"/>
      <c r="D32" s="37"/>
      <c r="E32" s="37"/>
      <c r="F32" s="37"/>
      <c r="G32" s="37"/>
      <c r="H32" s="37"/>
      <c r="I32" s="38"/>
      <c r="J32" s="50">
        <f>SUM(J29:J31)</f>
        <v>0</v>
      </c>
      <c r="K32" s="40"/>
    </row>
    <row r="33" spans="1:11" s="11" customFormat="1" ht="14.25" customHeight="1" x14ac:dyDescent="0.2">
      <c r="A33" s="41"/>
      <c r="B33" s="42"/>
      <c r="C33" s="43"/>
      <c r="D33" s="37"/>
      <c r="E33" s="37"/>
      <c r="F33" s="37"/>
      <c r="G33" s="37"/>
      <c r="H33" s="37"/>
      <c r="I33" s="38"/>
      <c r="J33" s="39"/>
      <c r="K33" s="40"/>
    </row>
    <row r="34" spans="1:11" ht="12.75" customHeight="1" x14ac:dyDescent="0.2">
      <c r="A34" s="27"/>
      <c r="B34" s="36" t="s">
        <v>23</v>
      </c>
      <c r="C34" s="29" t="s">
        <v>248</v>
      </c>
      <c r="D34" s="30"/>
      <c r="E34" s="30"/>
      <c r="F34" s="30"/>
      <c r="G34" s="30"/>
      <c r="H34" s="30"/>
      <c r="I34" s="31"/>
      <c r="J34" s="32">
        <v>55</v>
      </c>
      <c r="K34" s="49"/>
    </row>
    <row r="35" spans="1:11" hidden="1" x14ac:dyDescent="0.2">
      <c r="A35" s="27" t="s">
        <v>84</v>
      </c>
      <c r="B35" s="28" t="s">
        <v>31</v>
      </c>
      <c r="C35" s="34" t="s">
        <v>32</v>
      </c>
      <c r="D35" s="30"/>
      <c r="E35" s="30"/>
      <c r="F35" s="30"/>
      <c r="G35" s="30"/>
      <c r="H35" s="30"/>
      <c r="I35" s="31"/>
      <c r="J35" s="48"/>
      <c r="K35" s="49"/>
    </row>
    <row r="36" spans="1:11" hidden="1" x14ac:dyDescent="0.2">
      <c r="A36" s="27" t="s">
        <v>84</v>
      </c>
      <c r="B36" s="28"/>
      <c r="C36" s="34" t="s">
        <v>165</v>
      </c>
      <c r="D36" s="30"/>
      <c r="E36" s="30"/>
      <c r="F36" s="30"/>
      <c r="G36" s="30"/>
      <c r="H36" s="30"/>
      <c r="I36" s="31"/>
      <c r="J36" s="48"/>
      <c r="K36" s="49"/>
    </row>
    <row r="37" spans="1:11" hidden="1" x14ac:dyDescent="0.2">
      <c r="A37" s="27"/>
      <c r="B37" s="28"/>
      <c r="C37" s="34"/>
      <c r="D37" s="30"/>
      <c r="E37" s="30"/>
      <c r="F37" s="30"/>
      <c r="G37" s="30"/>
      <c r="H37" s="30"/>
      <c r="I37" s="31"/>
      <c r="J37" s="48"/>
      <c r="K37" s="49"/>
    </row>
    <row r="38" spans="1:11" ht="14.25" x14ac:dyDescent="0.2">
      <c r="A38" s="27"/>
      <c r="B38" s="28"/>
      <c r="C38" s="34"/>
      <c r="D38" s="30"/>
      <c r="E38" s="30"/>
      <c r="F38" s="30"/>
      <c r="G38" s="30"/>
      <c r="H38" s="30"/>
      <c r="I38" s="31"/>
      <c r="J38" s="51">
        <f>SUM(J34:J37)</f>
        <v>55</v>
      </c>
      <c r="K38" s="49"/>
    </row>
    <row r="39" spans="1:11" ht="14.25" x14ac:dyDescent="0.2">
      <c r="A39" s="43" t="s">
        <v>202</v>
      </c>
      <c r="B39" s="42"/>
      <c r="C39" s="34"/>
      <c r="D39" s="30"/>
      <c r="E39" s="30"/>
      <c r="F39" s="30"/>
      <c r="G39" s="30"/>
      <c r="H39" s="30"/>
      <c r="I39" s="31"/>
      <c r="J39" s="51"/>
      <c r="K39" s="49"/>
    </row>
    <row r="40" spans="1:11" hidden="1" x14ac:dyDescent="0.2">
      <c r="A40" s="35" t="s">
        <v>86</v>
      </c>
      <c r="B40" s="36" t="s">
        <v>41</v>
      </c>
      <c r="C40" s="29" t="s">
        <v>42</v>
      </c>
      <c r="D40" s="30"/>
      <c r="E40" s="30"/>
      <c r="F40" s="30"/>
      <c r="G40" s="30"/>
      <c r="H40" s="30"/>
      <c r="I40" s="31"/>
      <c r="J40" s="48">
        <v>0</v>
      </c>
      <c r="K40" s="49"/>
    </row>
    <row r="41" spans="1:11" x14ac:dyDescent="0.2">
      <c r="A41" s="35" t="s">
        <v>33</v>
      </c>
      <c r="B41" s="36" t="s">
        <v>29</v>
      </c>
      <c r="C41" s="29" t="s">
        <v>249</v>
      </c>
      <c r="D41" s="30"/>
      <c r="E41" s="30"/>
      <c r="F41" s="30"/>
      <c r="G41" s="30"/>
      <c r="H41" s="30"/>
      <c r="I41" s="31"/>
      <c r="J41" s="48">
        <v>65</v>
      </c>
      <c r="K41" s="49"/>
    </row>
    <row r="42" spans="1:11" x14ac:dyDescent="0.2">
      <c r="A42" s="35" t="s">
        <v>86</v>
      </c>
      <c r="B42" s="36" t="s">
        <v>41</v>
      </c>
      <c r="C42" s="29" t="s">
        <v>42</v>
      </c>
      <c r="D42" s="30"/>
      <c r="E42" s="30"/>
      <c r="F42" s="30"/>
      <c r="G42" s="30"/>
      <c r="H42" s="30"/>
      <c r="I42" s="31"/>
      <c r="J42" s="48">
        <v>700</v>
      </c>
      <c r="K42" s="49"/>
    </row>
    <row r="43" spans="1:11" x14ac:dyDescent="0.2">
      <c r="A43" s="35" t="s">
        <v>86</v>
      </c>
      <c r="B43" s="36" t="s">
        <v>39</v>
      </c>
      <c r="C43" s="29" t="s">
        <v>40</v>
      </c>
      <c r="D43" s="30"/>
      <c r="E43" s="30"/>
      <c r="F43" s="30"/>
      <c r="G43" s="30"/>
      <c r="H43" s="30"/>
      <c r="I43" s="31"/>
      <c r="J43" s="48">
        <v>90</v>
      </c>
      <c r="K43" s="49"/>
    </row>
    <row r="44" spans="1:11" x14ac:dyDescent="0.2">
      <c r="A44" s="35" t="s">
        <v>210</v>
      </c>
      <c r="B44" s="36" t="s">
        <v>31</v>
      </c>
      <c r="C44" s="29" t="s">
        <v>250</v>
      </c>
      <c r="D44" s="30"/>
      <c r="E44" s="30"/>
      <c r="F44" s="30"/>
      <c r="G44" s="30"/>
      <c r="H44" s="30"/>
      <c r="I44" s="31"/>
      <c r="J44" s="48">
        <v>42</v>
      </c>
      <c r="K44" s="49"/>
    </row>
    <row r="45" spans="1:11" ht="14.25" x14ac:dyDescent="0.2">
      <c r="A45" s="52" t="s">
        <v>211</v>
      </c>
      <c r="B45" s="36"/>
      <c r="C45" s="29"/>
      <c r="D45" s="30"/>
      <c r="E45" s="30"/>
      <c r="F45" s="30"/>
      <c r="G45" s="30"/>
      <c r="H45" s="30"/>
      <c r="I45" s="31"/>
      <c r="J45" s="51">
        <f>SUM(J40:J44)</f>
        <v>897</v>
      </c>
      <c r="K45" s="49"/>
    </row>
    <row r="46" spans="1:11" x14ac:dyDescent="0.2">
      <c r="A46" s="35"/>
      <c r="B46" s="36"/>
      <c r="C46" s="29"/>
      <c r="D46" s="30"/>
      <c r="E46" s="30"/>
      <c r="F46" s="30"/>
      <c r="G46" s="30"/>
      <c r="H46" s="30"/>
      <c r="I46" s="31"/>
      <c r="J46" s="48"/>
      <c r="K46" s="49"/>
    </row>
    <row r="47" spans="1:11" x14ac:dyDescent="0.2">
      <c r="A47" s="27" t="s">
        <v>44</v>
      </c>
      <c r="B47" s="28" t="s">
        <v>45</v>
      </c>
      <c r="C47" s="34" t="s">
        <v>46</v>
      </c>
      <c r="D47" s="30"/>
      <c r="E47" s="30"/>
      <c r="F47" s="30"/>
      <c r="G47" s="30"/>
      <c r="H47" s="30"/>
      <c r="I47" s="31"/>
      <c r="J47" s="48">
        <v>1.3</v>
      </c>
      <c r="K47" s="49"/>
    </row>
    <row r="48" spans="1:11" hidden="1" x14ac:dyDescent="0.2">
      <c r="A48" s="27" t="s">
        <v>44</v>
      </c>
      <c r="B48" s="28" t="s">
        <v>31</v>
      </c>
      <c r="C48" s="34" t="s">
        <v>32</v>
      </c>
      <c r="D48" s="30"/>
      <c r="E48" s="30"/>
      <c r="F48" s="30"/>
      <c r="G48" s="30"/>
      <c r="H48" s="30"/>
      <c r="I48" s="31"/>
      <c r="J48" s="48">
        <v>0</v>
      </c>
      <c r="K48" s="49"/>
    </row>
    <row r="49" spans="1:11" s="11" customFormat="1" ht="14.25" x14ac:dyDescent="0.2">
      <c r="A49" s="45" t="s">
        <v>44</v>
      </c>
      <c r="B49" s="42"/>
      <c r="C49" s="53" t="s">
        <v>47</v>
      </c>
      <c r="D49" s="37"/>
      <c r="E49" s="37"/>
      <c r="F49" s="37"/>
      <c r="G49" s="37"/>
      <c r="H49" s="37"/>
      <c r="I49" s="38"/>
      <c r="J49" s="39">
        <f>SUM(J47:J48)</f>
        <v>1.3</v>
      </c>
      <c r="K49" s="40"/>
    </row>
    <row r="50" spans="1:11" x14ac:dyDescent="0.2">
      <c r="A50" s="27"/>
      <c r="B50" s="28"/>
      <c r="C50" s="34"/>
      <c r="D50" s="30"/>
      <c r="E50" s="30"/>
      <c r="F50" s="30"/>
      <c r="G50" s="30"/>
      <c r="H50" s="30"/>
      <c r="I50" s="31"/>
      <c r="J50" s="54"/>
      <c r="K50" s="49"/>
    </row>
    <row r="51" spans="1:11" ht="14.25" x14ac:dyDescent="0.2">
      <c r="A51" s="55" t="s">
        <v>48</v>
      </c>
      <c r="B51" s="56"/>
      <c r="C51" s="56"/>
      <c r="D51" s="57"/>
      <c r="E51" s="57"/>
      <c r="F51" s="57"/>
      <c r="G51" s="57"/>
      <c r="H51" s="57"/>
      <c r="I51" s="58"/>
      <c r="J51" s="59">
        <f>J21+J32+J38+J45+J49</f>
        <v>3590.8100000000004</v>
      </c>
      <c r="K51" s="60"/>
    </row>
    <row r="52" spans="1:11" ht="14.25" x14ac:dyDescent="0.2">
      <c r="A52" s="61"/>
      <c r="B52" s="62"/>
      <c r="C52" s="62"/>
      <c r="D52" s="57"/>
      <c r="E52" s="57"/>
      <c r="F52" s="57"/>
      <c r="G52" s="57"/>
      <c r="H52" s="57"/>
      <c r="I52" s="58"/>
      <c r="J52" s="59"/>
      <c r="K52" s="60"/>
    </row>
    <row r="53" spans="1:11" ht="14.25" x14ac:dyDescent="0.2">
      <c r="A53" s="63" t="s">
        <v>54</v>
      </c>
      <c r="B53" s="64" t="s">
        <v>51</v>
      </c>
      <c r="C53" s="65" t="s">
        <v>247</v>
      </c>
      <c r="D53" s="57"/>
      <c r="E53" s="57"/>
      <c r="F53" s="57"/>
      <c r="G53" s="57"/>
      <c r="H53" s="57"/>
      <c r="I53" s="58"/>
      <c r="J53" s="117">
        <v>55.81</v>
      </c>
      <c r="K53" s="60"/>
    </row>
    <row r="54" spans="1:11" ht="14.25" x14ac:dyDescent="0.2">
      <c r="A54" s="63" t="s">
        <v>54</v>
      </c>
      <c r="B54" s="64" t="s">
        <v>78</v>
      </c>
      <c r="C54" s="65" t="s">
        <v>217</v>
      </c>
      <c r="D54" s="57"/>
      <c r="E54" s="57"/>
      <c r="F54" s="57"/>
      <c r="G54" s="57"/>
      <c r="H54" s="57"/>
      <c r="I54" s="58"/>
      <c r="J54" s="66">
        <v>470</v>
      </c>
      <c r="K54" s="60"/>
    </row>
    <row r="55" spans="1:11" ht="14.25" x14ac:dyDescent="0.2">
      <c r="A55" s="67" t="s">
        <v>54</v>
      </c>
      <c r="B55" s="62"/>
      <c r="C55" s="68" t="s">
        <v>198</v>
      </c>
      <c r="D55" s="57"/>
      <c r="E55" s="57"/>
      <c r="F55" s="57"/>
      <c r="G55" s="57"/>
      <c r="H55" s="57"/>
      <c r="I55" s="58"/>
      <c r="J55" s="39">
        <f>SUM(J53:J54)</f>
        <v>525.80999999999995</v>
      </c>
      <c r="K55" s="60"/>
    </row>
    <row r="56" spans="1:11" s="12" customFormat="1" ht="12.75" hidden="1" customHeight="1" x14ac:dyDescent="0.2">
      <c r="A56" s="45" t="s">
        <v>45</v>
      </c>
      <c r="B56" s="46" t="s">
        <v>49</v>
      </c>
      <c r="C56" s="57" t="s">
        <v>50</v>
      </c>
      <c r="D56" s="69"/>
      <c r="E56" s="69"/>
      <c r="F56" s="69"/>
      <c r="G56" s="69"/>
      <c r="H56" s="69"/>
      <c r="I56" s="70"/>
      <c r="J56" s="71">
        <v>0</v>
      </c>
      <c r="K56" s="72"/>
    </row>
    <row r="57" spans="1:11" s="12" customFormat="1" ht="12.75" hidden="1" customHeight="1" x14ac:dyDescent="0.2">
      <c r="A57" s="45" t="s">
        <v>45</v>
      </c>
      <c r="B57" s="46" t="s">
        <v>57</v>
      </c>
      <c r="C57" s="57" t="s">
        <v>58</v>
      </c>
      <c r="D57" s="69"/>
      <c r="E57" s="69"/>
      <c r="F57" s="69"/>
      <c r="G57" s="69"/>
      <c r="H57" s="69"/>
      <c r="I57" s="70"/>
      <c r="J57" s="71"/>
      <c r="K57" s="72"/>
    </row>
    <row r="58" spans="1:11" s="12" customFormat="1" ht="12.75" hidden="1" customHeight="1" x14ac:dyDescent="0.2">
      <c r="A58" s="45" t="s">
        <v>45</v>
      </c>
      <c r="B58" s="28" t="s">
        <v>51</v>
      </c>
      <c r="C58" s="30" t="s">
        <v>52</v>
      </c>
      <c r="D58" s="69"/>
      <c r="E58" s="69"/>
      <c r="F58" s="69"/>
      <c r="G58" s="69"/>
      <c r="H58" s="69"/>
      <c r="I58" s="70"/>
      <c r="J58" s="71">
        <v>0</v>
      </c>
      <c r="K58" s="72"/>
    </row>
    <row r="59" spans="1:11" s="12" customFormat="1" ht="14.25" hidden="1" customHeight="1" x14ac:dyDescent="0.2">
      <c r="A59" s="73" t="s">
        <v>45</v>
      </c>
      <c r="B59" s="74"/>
      <c r="C59" s="69" t="s">
        <v>53</v>
      </c>
      <c r="D59" s="69"/>
      <c r="E59" s="69"/>
      <c r="F59" s="69"/>
      <c r="G59" s="69"/>
      <c r="H59" s="69"/>
      <c r="I59" s="70"/>
      <c r="J59" s="75">
        <f>SUM(J56:J58)</f>
        <v>0</v>
      </c>
      <c r="K59" s="76"/>
    </row>
    <row r="60" spans="1:11" ht="12.75" hidden="1" customHeight="1" x14ac:dyDescent="0.2">
      <c r="A60" s="27"/>
      <c r="B60" s="28"/>
      <c r="C60" s="30"/>
      <c r="D60" s="30"/>
      <c r="E60" s="30"/>
      <c r="F60" s="30"/>
      <c r="G60" s="30"/>
      <c r="H60" s="30"/>
      <c r="I60" s="31"/>
      <c r="J60" s="77"/>
      <c r="K60" s="76"/>
    </row>
    <row r="61" spans="1:11" hidden="1" x14ac:dyDescent="0.2">
      <c r="A61" s="27" t="s">
        <v>60</v>
      </c>
      <c r="B61" s="28" t="s">
        <v>61</v>
      </c>
      <c r="C61" s="34" t="s">
        <v>62</v>
      </c>
      <c r="D61" s="30"/>
      <c r="E61" s="30"/>
      <c r="F61" s="30"/>
      <c r="G61" s="30"/>
      <c r="H61" s="30"/>
      <c r="I61" s="31"/>
      <c r="J61" s="48"/>
      <c r="K61" s="49"/>
    </row>
    <row r="62" spans="1:11" x14ac:dyDescent="0.2">
      <c r="A62" s="27"/>
      <c r="B62" s="36"/>
      <c r="C62" s="34"/>
      <c r="D62" s="30"/>
      <c r="E62" s="30"/>
      <c r="F62" s="30"/>
      <c r="G62" s="30"/>
      <c r="H62" s="30"/>
      <c r="I62" s="31"/>
      <c r="J62" s="48"/>
      <c r="K62" s="49"/>
    </row>
    <row r="63" spans="1:11" x14ac:dyDescent="0.2">
      <c r="A63" s="35" t="s">
        <v>201</v>
      </c>
      <c r="B63" s="36" t="s">
        <v>212</v>
      </c>
      <c r="C63" s="29" t="s">
        <v>213</v>
      </c>
      <c r="D63" s="30"/>
      <c r="E63" s="30"/>
      <c r="F63" s="30"/>
      <c r="G63" s="30"/>
      <c r="H63" s="30"/>
      <c r="I63" s="31"/>
      <c r="J63" s="48">
        <v>6</v>
      </c>
      <c r="K63" s="49"/>
    </row>
    <row r="64" spans="1:11" x14ac:dyDescent="0.2">
      <c r="A64" s="35" t="s">
        <v>201</v>
      </c>
      <c r="B64" s="36" t="s">
        <v>76</v>
      </c>
      <c r="C64" s="29" t="s">
        <v>77</v>
      </c>
      <c r="D64" s="30"/>
      <c r="E64" s="30"/>
      <c r="F64" s="30"/>
      <c r="G64" s="30"/>
      <c r="H64" s="30"/>
      <c r="I64" s="31"/>
      <c r="J64" s="48">
        <v>50</v>
      </c>
      <c r="K64" s="49"/>
    </row>
    <row r="65" spans="1:11" x14ac:dyDescent="0.2">
      <c r="A65" s="35" t="s">
        <v>201</v>
      </c>
      <c r="B65" s="36" t="s">
        <v>57</v>
      </c>
      <c r="C65" s="29" t="s">
        <v>214</v>
      </c>
      <c r="D65" s="30"/>
      <c r="E65" s="30"/>
      <c r="F65" s="30"/>
      <c r="G65" s="30"/>
      <c r="H65" s="30"/>
      <c r="I65" s="31"/>
      <c r="J65" s="48">
        <v>250</v>
      </c>
      <c r="K65" s="49"/>
    </row>
    <row r="66" spans="1:11" x14ac:dyDescent="0.2">
      <c r="A66" s="35" t="s">
        <v>201</v>
      </c>
      <c r="B66" s="36" t="s">
        <v>51</v>
      </c>
      <c r="C66" s="29" t="s">
        <v>52</v>
      </c>
      <c r="D66" s="30"/>
      <c r="E66" s="30"/>
      <c r="F66" s="30"/>
      <c r="G66" s="30"/>
      <c r="H66" s="30"/>
      <c r="I66" s="31"/>
      <c r="J66" s="48">
        <v>30</v>
      </c>
      <c r="K66" s="49"/>
    </row>
    <row r="67" spans="1:11" x14ac:dyDescent="0.2">
      <c r="A67" s="35" t="s">
        <v>201</v>
      </c>
      <c r="B67" s="36" t="s">
        <v>215</v>
      </c>
      <c r="C67" s="29" t="s">
        <v>216</v>
      </c>
      <c r="D67" s="30"/>
      <c r="E67" s="30"/>
      <c r="F67" s="30"/>
      <c r="G67" s="30"/>
      <c r="H67" s="30"/>
      <c r="I67" s="31"/>
      <c r="J67" s="48">
        <v>56</v>
      </c>
      <c r="K67" s="49"/>
    </row>
    <row r="68" spans="1:11" x14ac:dyDescent="0.2">
      <c r="A68" s="35" t="s">
        <v>201</v>
      </c>
      <c r="B68" s="36" t="s">
        <v>78</v>
      </c>
      <c r="C68" s="29" t="s">
        <v>217</v>
      </c>
      <c r="D68" s="30"/>
      <c r="E68" s="30"/>
      <c r="F68" s="30"/>
      <c r="G68" s="30"/>
      <c r="H68" s="30"/>
      <c r="I68" s="31"/>
      <c r="J68" s="48">
        <v>4</v>
      </c>
      <c r="K68" s="49"/>
    </row>
    <row r="69" spans="1:11" s="12" customFormat="1" ht="14.25" x14ac:dyDescent="0.2">
      <c r="A69" s="73" t="s">
        <v>201</v>
      </c>
      <c r="B69" s="74"/>
      <c r="C69" s="78" t="s">
        <v>204</v>
      </c>
      <c r="D69" s="69"/>
      <c r="E69" s="69"/>
      <c r="F69" s="69"/>
      <c r="G69" s="69"/>
      <c r="H69" s="69"/>
      <c r="I69" s="70"/>
      <c r="J69" s="39">
        <f>SUM(J63:J68)</f>
        <v>396</v>
      </c>
      <c r="K69" s="40"/>
    </row>
    <row r="70" spans="1:11" s="12" customFormat="1" ht="14.25" x14ac:dyDescent="0.2">
      <c r="A70" s="73"/>
      <c r="B70" s="74"/>
      <c r="C70" s="78"/>
      <c r="D70" s="69"/>
      <c r="E70" s="69"/>
      <c r="F70" s="69"/>
      <c r="G70" s="69"/>
      <c r="H70" s="69"/>
      <c r="I70" s="70"/>
      <c r="J70" s="39"/>
      <c r="K70" s="40"/>
    </row>
    <row r="71" spans="1:11" s="12" customFormat="1" ht="14.25" x14ac:dyDescent="0.2">
      <c r="A71" s="45" t="s">
        <v>60</v>
      </c>
      <c r="B71" s="46" t="s">
        <v>70</v>
      </c>
      <c r="C71" s="47" t="s">
        <v>71</v>
      </c>
      <c r="D71" s="69"/>
      <c r="E71" s="69"/>
      <c r="F71" s="69"/>
      <c r="G71" s="69"/>
      <c r="H71" s="69"/>
      <c r="I71" s="70"/>
      <c r="J71" s="79">
        <v>15</v>
      </c>
      <c r="K71" s="40"/>
    </row>
    <row r="72" spans="1:11" s="12" customFormat="1" ht="14.25" x14ac:dyDescent="0.2">
      <c r="A72" s="45" t="s">
        <v>60</v>
      </c>
      <c r="B72" s="46" t="s">
        <v>76</v>
      </c>
      <c r="C72" s="47" t="s">
        <v>77</v>
      </c>
      <c r="D72" s="69"/>
      <c r="E72" s="69"/>
      <c r="F72" s="69"/>
      <c r="G72" s="69"/>
      <c r="H72" s="69"/>
      <c r="I72" s="70"/>
      <c r="J72" s="79">
        <v>105</v>
      </c>
      <c r="K72" s="40"/>
    </row>
    <row r="73" spans="1:11" s="12" customFormat="1" ht="14.25" x14ac:dyDescent="0.2">
      <c r="A73" s="45" t="s">
        <v>60</v>
      </c>
      <c r="B73" s="46" t="s">
        <v>57</v>
      </c>
      <c r="C73" s="47" t="s">
        <v>214</v>
      </c>
      <c r="D73" s="69"/>
      <c r="E73" s="69"/>
      <c r="F73" s="69"/>
      <c r="G73" s="69"/>
      <c r="H73" s="69"/>
      <c r="I73" s="70"/>
      <c r="J73" s="79">
        <v>272</v>
      </c>
      <c r="K73" s="40"/>
    </row>
    <row r="74" spans="1:11" s="12" customFormat="1" ht="14.25" x14ac:dyDescent="0.2">
      <c r="A74" s="45" t="s">
        <v>60</v>
      </c>
      <c r="B74" s="46" t="s">
        <v>51</v>
      </c>
      <c r="C74" s="47" t="s">
        <v>52</v>
      </c>
      <c r="D74" s="69"/>
      <c r="E74" s="69"/>
      <c r="F74" s="69"/>
      <c r="G74" s="69"/>
      <c r="H74" s="69"/>
      <c r="I74" s="70"/>
      <c r="J74" s="79">
        <v>200</v>
      </c>
      <c r="K74" s="40"/>
    </row>
    <row r="75" spans="1:11" s="12" customFormat="1" ht="15" x14ac:dyDescent="0.25">
      <c r="A75" s="73" t="s">
        <v>60</v>
      </c>
      <c r="B75" s="46"/>
      <c r="C75" s="80" t="s">
        <v>232</v>
      </c>
      <c r="D75" s="69"/>
      <c r="E75" s="69"/>
      <c r="F75" s="69"/>
      <c r="G75" s="69"/>
      <c r="H75" s="69"/>
      <c r="I75" s="70"/>
      <c r="J75" s="81">
        <f>SUM(J71:J74)</f>
        <v>592</v>
      </c>
      <c r="K75" s="40"/>
    </row>
    <row r="76" spans="1:11" s="12" customFormat="1" ht="14.25" x14ac:dyDescent="0.2">
      <c r="A76" s="73"/>
      <c r="B76" s="74"/>
      <c r="C76" s="78"/>
      <c r="D76" s="69"/>
      <c r="E76" s="69"/>
      <c r="F76" s="69"/>
      <c r="G76" s="69"/>
      <c r="H76" s="69"/>
      <c r="I76" s="70"/>
      <c r="J76" s="39"/>
      <c r="K76" s="40"/>
    </row>
    <row r="77" spans="1:11" s="12" customFormat="1" x14ac:dyDescent="0.2">
      <c r="A77" s="45" t="s">
        <v>166</v>
      </c>
      <c r="B77" s="46" t="s">
        <v>125</v>
      </c>
      <c r="C77" s="47" t="s">
        <v>214</v>
      </c>
      <c r="D77" s="69"/>
      <c r="E77" s="69"/>
      <c r="F77" s="69"/>
      <c r="G77" s="69"/>
      <c r="H77" s="69"/>
      <c r="I77" s="70"/>
      <c r="J77" s="66">
        <v>4</v>
      </c>
      <c r="K77" s="40"/>
    </row>
    <row r="78" spans="1:11" s="12" customFormat="1" x14ac:dyDescent="0.2">
      <c r="A78" s="45" t="s">
        <v>166</v>
      </c>
      <c r="B78" s="46" t="s">
        <v>73</v>
      </c>
      <c r="C78" s="47" t="s">
        <v>74</v>
      </c>
      <c r="D78" s="69"/>
      <c r="E78" s="69"/>
      <c r="F78" s="69"/>
      <c r="G78" s="69"/>
      <c r="H78" s="69"/>
      <c r="I78" s="70"/>
      <c r="J78" s="66">
        <v>2</v>
      </c>
      <c r="K78" s="40"/>
    </row>
    <row r="79" spans="1:11" s="12" customFormat="1" x14ac:dyDescent="0.2">
      <c r="A79" s="45" t="s">
        <v>166</v>
      </c>
      <c r="B79" s="46" t="s">
        <v>200</v>
      </c>
      <c r="C79" s="47" t="s">
        <v>218</v>
      </c>
      <c r="D79" s="69"/>
      <c r="E79" s="69"/>
      <c r="F79" s="69"/>
      <c r="G79" s="69"/>
      <c r="H79" s="69"/>
      <c r="I79" s="70"/>
      <c r="J79" s="66">
        <v>9</v>
      </c>
      <c r="K79" s="40"/>
    </row>
    <row r="80" spans="1:11" s="12" customFormat="1" x14ac:dyDescent="0.2">
      <c r="A80" s="45" t="s">
        <v>166</v>
      </c>
      <c r="B80" s="46" t="s">
        <v>133</v>
      </c>
      <c r="C80" s="47" t="s">
        <v>220</v>
      </c>
      <c r="D80" s="69"/>
      <c r="E80" s="69"/>
      <c r="F80" s="69"/>
      <c r="G80" s="69"/>
      <c r="H80" s="69"/>
      <c r="I80" s="70"/>
      <c r="J80" s="66">
        <v>5</v>
      </c>
      <c r="K80" s="40"/>
    </row>
    <row r="81" spans="1:11" ht="14.25" x14ac:dyDescent="0.2">
      <c r="A81" s="82" t="s">
        <v>166</v>
      </c>
      <c r="B81" s="28"/>
      <c r="C81" s="83" t="s">
        <v>199</v>
      </c>
      <c r="D81" s="84"/>
      <c r="E81" s="30"/>
      <c r="F81" s="30"/>
      <c r="G81" s="30"/>
      <c r="H81" s="30"/>
      <c r="I81" s="31"/>
      <c r="J81" s="51">
        <f>SUM(J77:J80)</f>
        <v>20</v>
      </c>
      <c r="K81" s="49"/>
    </row>
    <row r="82" spans="1:11" hidden="1" x14ac:dyDescent="0.2">
      <c r="A82" s="27" t="s">
        <v>41</v>
      </c>
      <c r="B82" s="28" t="s">
        <v>63</v>
      </c>
      <c r="C82" s="34" t="s">
        <v>64</v>
      </c>
      <c r="D82" s="30"/>
      <c r="E82" s="30"/>
      <c r="F82" s="30"/>
      <c r="G82" s="30"/>
      <c r="H82" s="30"/>
      <c r="I82" s="31"/>
      <c r="J82" s="48">
        <v>0</v>
      </c>
      <c r="K82" s="49"/>
    </row>
    <row r="83" spans="1:11" s="12" customFormat="1" ht="14.25" hidden="1" x14ac:dyDescent="0.2">
      <c r="A83" s="73" t="s">
        <v>41</v>
      </c>
      <c r="B83" s="74"/>
      <c r="C83" s="78" t="s">
        <v>65</v>
      </c>
      <c r="D83" s="69"/>
      <c r="E83" s="69"/>
      <c r="F83" s="69"/>
      <c r="G83" s="69"/>
      <c r="H83" s="69"/>
      <c r="I83" s="70"/>
      <c r="J83" s="85">
        <f>SUM(J82)</f>
        <v>0</v>
      </c>
      <c r="K83" s="76"/>
    </row>
    <row r="84" spans="1:11" ht="12.75" hidden="1" customHeight="1" x14ac:dyDescent="0.2">
      <c r="A84" s="27"/>
      <c r="B84" s="28"/>
      <c r="C84" s="34"/>
      <c r="D84" s="30"/>
      <c r="E84" s="30"/>
      <c r="F84" s="30"/>
      <c r="G84" s="30"/>
      <c r="H84" s="30"/>
      <c r="I84" s="31"/>
      <c r="J84" s="48"/>
      <c r="K84" s="49"/>
    </row>
    <row r="85" spans="1:11" hidden="1" x14ac:dyDescent="0.2">
      <c r="A85" s="27" t="s">
        <v>66</v>
      </c>
      <c r="B85" s="28" t="s">
        <v>63</v>
      </c>
      <c r="C85" s="34" t="s">
        <v>64</v>
      </c>
      <c r="D85" s="30"/>
      <c r="E85" s="30"/>
      <c r="F85" s="30"/>
      <c r="G85" s="30"/>
      <c r="H85" s="30"/>
      <c r="I85" s="31"/>
      <c r="J85" s="48">
        <v>0</v>
      </c>
      <c r="K85" s="49"/>
    </row>
    <row r="86" spans="1:11" s="12" customFormat="1" ht="14.25" hidden="1" x14ac:dyDescent="0.2">
      <c r="A86" s="73" t="s">
        <v>66</v>
      </c>
      <c r="B86" s="74"/>
      <c r="C86" s="78" t="s">
        <v>67</v>
      </c>
      <c r="D86" s="69"/>
      <c r="E86" s="69"/>
      <c r="F86" s="69"/>
      <c r="G86" s="69"/>
      <c r="H86" s="69"/>
      <c r="I86" s="70"/>
      <c r="J86" s="39">
        <f>SUM(J85)</f>
        <v>0</v>
      </c>
      <c r="K86" s="40"/>
    </row>
    <row r="87" spans="1:11" ht="13.5" hidden="1" customHeight="1" x14ac:dyDescent="0.2">
      <c r="A87" s="27"/>
      <c r="B87" s="28"/>
      <c r="C87" s="34"/>
      <c r="D87" s="30"/>
      <c r="E87" s="30"/>
      <c r="F87" s="30"/>
      <c r="G87" s="30"/>
      <c r="H87" s="30"/>
      <c r="I87" s="31"/>
      <c r="J87" s="44"/>
      <c r="K87" s="40"/>
    </row>
    <row r="88" spans="1:11" hidden="1" x14ac:dyDescent="0.2">
      <c r="A88" s="27" t="s">
        <v>68</v>
      </c>
      <c r="B88" s="28" t="s">
        <v>63</v>
      </c>
      <c r="C88" s="34" t="s">
        <v>64</v>
      </c>
      <c r="D88" s="30"/>
      <c r="E88" s="30"/>
      <c r="F88" s="30"/>
      <c r="G88" s="30"/>
      <c r="H88" s="30"/>
      <c r="I88" s="31"/>
      <c r="J88" s="48">
        <v>0</v>
      </c>
      <c r="K88" s="49"/>
    </row>
    <row r="89" spans="1:11" s="12" customFormat="1" ht="14.25" hidden="1" x14ac:dyDescent="0.2">
      <c r="A89" s="73" t="s">
        <v>68</v>
      </c>
      <c r="B89" s="74"/>
      <c r="C89" s="78" t="s">
        <v>69</v>
      </c>
      <c r="D89" s="69"/>
      <c r="E89" s="69"/>
      <c r="F89" s="69"/>
      <c r="G89" s="69"/>
      <c r="H89" s="69"/>
      <c r="I89" s="70"/>
      <c r="J89" s="39">
        <f>SUM(J88)</f>
        <v>0</v>
      </c>
      <c r="K89" s="40"/>
    </row>
    <row r="90" spans="1:11" ht="13.5" hidden="1" customHeight="1" x14ac:dyDescent="0.2">
      <c r="A90" s="27"/>
      <c r="B90" s="28"/>
      <c r="C90" s="34"/>
      <c r="D90" s="30"/>
      <c r="E90" s="30"/>
      <c r="F90" s="30"/>
      <c r="G90" s="30"/>
      <c r="H90" s="30"/>
      <c r="I90" s="31"/>
      <c r="J90" s="44"/>
      <c r="K90" s="40"/>
    </row>
    <row r="91" spans="1:11" ht="13.5" customHeight="1" x14ac:dyDescent="0.2">
      <c r="A91" s="27"/>
      <c r="B91" s="28"/>
      <c r="C91" s="34"/>
      <c r="D91" s="30"/>
      <c r="E91" s="30"/>
      <c r="F91" s="30"/>
      <c r="G91" s="30"/>
      <c r="H91" s="30"/>
      <c r="I91" s="31"/>
      <c r="J91" s="44"/>
      <c r="K91" s="40"/>
    </row>
    <row r="92" spans="1:11" x14ac:dyDescent="0.2">
      <c r="A92" s="35" t="s">
        <v>219</v>
      </c>
      <c r="B92" s="36" t="s">
        <v>133</v>
      </c>
      <c r="C92" s="29" t="s">
        <v>220</v>
      </c>
      <c r="D92" s="30"/>
      <c r="E92" s="30"/>
      <c r="F92" s="30"/>
      <c r="G92" s="30"/>
      <c r="H92" s="30"/>
      <c r="I92" s="31"/>
      <c r="J92" s="118">
        <v>30</v>
      </c>
      <c r="K92" s="49"/>
    </row>
    <row r="93" spans="1:11" x14ac:dyDescent="0.2">
      <c r="A93" s="35" t="s">
        <v>219</v>
      </c>
      <c r="B93" s="36" t="s">
        <v>87</v>
      </c>
      <c r="C93" s="29" t="s">
        <v>221</v>
      </c>
      <c r="D93" s="30"/>
      <c r="E93" s="30"/>
      <c r="F93" s="30"/>
      <c r="G93" s="30"/>
      <c r="H93" s="30"/>
      <c r="I93" s="31"/>
      <c r="J93" s="118">
        <v>30</v>
      </c>
      <c r="K93" s="49"/>
    </row>
    <row r="94" spans="1:11" s="12" customFormat="1" ht="14.25" x14ac:dyDescent="0.2">
      <c r="A94" s="73" t="s">
        <v>219</v>
      </c>
      <c r="B94" s="46"/>
      <c r="C94" s="78" t="s">
        <v>222</v>
      </c>
      <c r="D94" s="69"/>
      <c r="E94" s="69"/>
      <c r="F94" s="69"/>
      <c r="G94" s="69"/>
      <c r="H94" s="69"/>
      <c r="I94" s="70"/>
      <c r="J94" s="119">
        <f>SUM(J92:J93)</f>
        <v>60</v>
      </c>
      <c r="K94" s="40"/>
    </row>
    <row r="95" spans="1:11" s="12" customFormat="1" ht="14.25" x14ac:dyDescent="0.2">
      <c r="A95" s="73"/>
      <c r="B95" s="74"/>
      <c r="C95" s="78"/>
      <c r="D95" s="69"/>
      <c r="E95" s="69"/>
      <c r="F95" s="69"/>
      <c r="G95" s="69"/>
      <c r="H95" s="69"/>
      <c r="I95" s="70"/>
      <c r="J95" s="39"/>
      <c r="K95" s="40"/>
    </row>
    <row r="96" spans="1:11" x14ac:dyDescent="0.2">
      <c r="A96" s="27" t="s">
        <v>75</v>
      </c>
      <c r="B96" s="28" t="s">
        <v>76</v>
      </c>
      <c r="C96" s="34" t="s">
        <v>77</v>
      </c>
      <c r="D96" s="30"/>
      <c r="E96" s="30"/>
      <c r="F96" s="30"/>
      <c r="G96" s="30"/>
      <c r="H96" s="30"/>
      <c r="I96" s="31"/>
      <c r="J96" s="48">
        <v>60</v>
      </c>
      <c r="K96" s="49"/>
    </row>
    <row r="97" spans="1:11" hidden="1" x14ac:dyDescent="0.2">
      <c r="A97" s="27" t="s">
        <v>75</v>
      </c>
      <c r="B97" s="28" t="s">
        <v>51</v>
      </c>
      <c r="C97" s="34" t="s">
        <v>171</v>
      </c>
      <c r="D97" s="30"/>
      <c r="E97" s="30"/>
      <c r="F97" s="30"/>
      <c r="G97" s="30"/>
      <c r="H97" s="30"/>
      <c r="I97" s="31"/>
      <c r="J97" s="48"/>
      <c r="K97" s="49"/>
    </row>
    <row r="98" spans="1:11" hidden="1" x14ac:dyDescent="0.2">
      <c r="A98" s="27" t="s">
        <v>75</v>
      </c>
      <c r="B98" s="28" t="s">
        <v>78</v>
      </c>
      <c r="C98" s="34" t="s">
        <v>79</v>
      </c>
      <c r="D98" s="30"/>
      <c r="E98" s="30"/>
      <c r="F98" s="30"/>
      <c r="G98" s="30"/>
      <c r="H98" s="30"/>
      <c r="I98" s="31"/>
      <c r="J98" s="48">
        <v>0</v>
      </c>
      <c r="K98" s="49"/>
    </row>
    <row r="99" spans="1:11" x14ac:dyDescent="0.2">
      <c r="A99" s="35" t="s">
        <v>75</v>
      </c>
      <c r="B99" s="36" t="s">
        <v>51</v>
      </c>
      <c r="C99" s="29" t="s">
        <v>171</v>
      </c>
      <c r="D99" s="30"/>
      <c r="E99" s="30"/>
      <c r="F99" s="30"/>
      <c r="G99" s="30"/>
      <c r="H99" s="30"/>
      <c r="I99" s="31"/>
      <c r="J99" s="48">
        <v>20</v>
      </c>
      <c r="K99" s="49"/>
    </row>
    <row r="100" spans="1:11" s="12" customFormat="1" ht="14.25" x14ac:dyDescent="0.2">
      <c r="A100" s="73" t="s">
        <v>75</v>
      </c>
      <c r="B100" s="74"/>
      <c r="C100" s="78" t="s">
        <v>80</v>
      </c>
      <c r="D100" s="69"/>
      <c r="E100" s="69"/>
      <c r="F100" s="69"/>
      <c r="G100" s="69"/>
      <c r="H100" s="69"/>
      <c r="I100" s="70"/>
      <c r="J100" s="39">
        <f>SUM(J96:J99)</f>
        <v>80</v>
      </c>
      <c r="K100" s="40"/>
    </row>
    <row r="101" spans="1:11" s="12" customFormat="1" x14ac:dyDescent="0.2">
      <c r="A101" s="73"/>
      <c r="B101" s="74"/>
      <c r="C101" s="78"/>
      <c r="D101" s="69"/>
      <c r="E101" s="69"/>
      <c r="F101" s="69"/>
      <c r="G101" s="69"/>
      <c r="H101" s="69"/>
      <c r="I101" s="70"/>
      <c r="J101" s="44"/>
      <c r="K101" s="40"/>
    </row>
    <row r="102" spans="1:11" ht="12.75" hidden="1" customHeight="1" x14ac:dyDescent="0.2">
      <c r="A102" s="27" t="s">
        <v>81</v>
      </c>
      <c r="B102" s="28" t="s">
        <v>63</v>
      </c>
      <c r="C102" s="34" t="s">
        <v>82</v>
      </c>
      <c r="D102" s="30"/>
      <c r="E102" s="30"/>
      <c r="F102" s="30"/>
      <c r="G102" s="30"/>
      <c r="H102" s="30"/>
      <c r="I102" s="31"/>
      <c r="J102" s="48">
        <v>0</v>
      </c>
      <c r="K102" s="49"/>
    </row>
    <row r="103" spans="1:11" ht="12.75" hidden="1" customHeight="1" x14ac:dyDescent="0.2">
      <c r="A103" s="86" t="s">
        <v>81</v>
      </c>
      <c r="B103" s="28"/>
      <c r="C103" s="87" t="s">
        <v>83</v>
      </c>
      <c r="D103" s="30"/>
      <c r="E103" s="30"/>
      <c r="F103" s="30"/>
      <c r="G103" s="30"/>
      <c r="H103" s="30"/>
      <c r="I103" s="31"/>
      <c r="J103" s="44">
        <f>SUM(J102)</f>
        <v>0</v>
      </c>
      <c r="K103" s="40"/>
    </row>
    <row r="104" spans="1:11" ht="12.75" hidden="1" customHeight="1" x14ac:dyDescent="0.2">
      <c r="A104" s="27"/>
      <c r="B104" s="28"/>
      <c r="C104" s="34"/>
      <c r="D104" s="30"/>
      <c r="E104" s="30"/>
      <c r="F104" s="30"/>
      <c r="G104" s="30"/>
      <c r="H104" s="30"/>
      <c r="I104" s="31"/>
      <c r="J104" s="48"/>
      <c r="K104" s="49"/>
    </row>
    <row r="105" spans="1:11" ht="12.75" hidden="1" customHeight="1" x14ac:dyDescent="0.2">
      <c r="A105" s="27" t="s">
        <v>84</v>
      </c>
      <c r="B105" s="28" t="s">
        <v>61</v>
      </c>
      <c r="C105" s="29" t="s">
        <v>85</v>
      </c>
      <c r="D105" s="30"/>
      <c r="E105" s="30"/>
      <c r="F105" s="30"/>
      <c r="G105" s="30"/>
      <c r="H105" s="30"/>
      <c r="I105" s="31"/>
      <c r="J105" s="48"/>
      <c r="K105" s="49"/>
    </row>
    <row r="106" spans="1:11" s="12" customFormat="1" ht="12.75" hidden="1" customHeight="1" x14ac:dyDescent="0.2">
      <c r="A106" s="45" t="s">
        <v>86</v>
      </c>
      <c r="B106" s="46" t="s">
        <v>127</v>
      </c>
      <c r="C106" s="47" t="s">
        <v>128</v>
      </c>
      <c r="D106" s="88"/>
      <c r="E106" s="69"/>
      <c r="F106" s="69"/>
      <c r="G106" s="69"/>
      <c r="H106" s="69"/>
      <c r="I106" s="70"/>
      <c r="J106" s="44"/>
      <c r="K106" s="40"/>
    </row>
    <row r="107" spans="1:11" s="12" customFormat="1" ht="12.75" customHeight="1" x14ac:dyDescent="0.2">
      <c r="A107" s="45" t="s">
        <v>86</v>
      </c>
      <c r="B107" s="36" t="s">
        <v>205</v>
      </c>
      <c r="C107" s="89" t="s">
        <v>223</v>
      </c>
      <c r="D107" s="69"/>
      <c r="E107" s="69"/>
      <c r="F107" s="69"/>
      <c r="G107" s="69"/>
      <c r="H107" s="69"/>
      <c r="I107" s="70"/>
      <c r="J107" s="48">
        <v>30</v>
      </c>
      <c r="K107" s="40"/>
    </row>
    <row r="108" spans="1:11" s="13" customFormat="1" ht="12.75" hidden="1" customHeight="1" x14ac:dyDescent="0.2">
      <c r="A108" s="45" t="s">
        <v>86</v>
      </c>
      <c r="B108" s="46" t="s">
        <v>87</v>
      </c>
      <c r="C108" s="47" t="s">
        <v>88</v>
      </c>
      <c r="D108" s="88"/>
      <c r="E108" s="88"/>
      <c r="F108" s="88"/>
      <c r="G108" s="88"/>
      <c r="H108" s="88"/>
      <c r="I108" s="90"/>
      <c r="J108" s="48"/>
      <c r="K108" s="49"/>
    </row>
    <row r="109" spans="1:11" s="13" customFormat="1" ht="12.75" hidden="1" customHeight="1" x14ac:dyDescent="0.2">
      <c r="A109" s="45" t="s">
        <v>86</v>
      </c>
      <c r="B109" s="46" t="s">
        <v>141</v>
      </c>
      <c r="C109" s="47" t="s">
        <v>174</v>
      </c>
      <c r="D109" s="88"/>
      <c r="E109" s="88"/>
      <c r="F109" s="88"/>
      <c r="G109" s="88"/>
      <c r="H109" s="88"/>
      <c r="I109" s="90"/>
      <c r="J109" s="48">
        <v>0</v>
      </c>
      <c r="K109" s="49"/>
    </row>
    <row r="110" spans="1:11" s="12" customFormat="1" ht="12.75" customHeight="1" x14ac:dyDescent="0.2">
      <c r="A110" s="73" t="s">
        <v>86</v>
      </c>
      <c r="B110" s="74"/>
      <c r="C110" s="78" t="s">
        <v>89</v>
      </c>
      <c r="D110" s="69"/>
      <c r="E110" s="69"/>
      <c r="F110" s="69"/>
      <c r="G110" s="69"/>
      <c r="H110" s="69"/>
      <c r="I110" s="70"/>
      <c r="J110" s="39">
        <f>SUM(J106:J109)</f>
        <v>30</v>
      </c>
      <c r="K110" s="40"/>
    </row>
    <row r="111" spans="1:11" x14ac:dyDescent="0.2">
      <c r="A111" s="27"/>
      <c r="B111" s="28"/>
      <c r="C111" s="34"/>
      <c r="D111" s="30"/>
      <c r="E111" s="30"/>
      <c r="F111" s="30"/>
      <c r="G111" s="30"/>
      <c r="H111" s="30"/>
      <c r="I111" s="31"/>
      <c r="J111" s="48"/>
      <c r="K111" s="49"/>
    </row>
    <row r="112" spans="1:11" x14ac:dyDescent="0.2">
      <c r="A112" s="35" t="s">
        <v>34</v>
      </c>
      <c r="B112" s="36" t="s">
        <v>57</v>
      </c>
      <c r="C112" s="34" t="s">
        <v>58</v>
      </c>
      <c r="D112" s="30"/>
      <c r="E112" s="30"/>
      <c r="F112" s="30"/>
      <c r="G112" s="30"/>
      <c r="H112" s="30"/>
      <c r="I112" s="31"/>
      <c r="J112" s="48">
        <v>185</v>
      </c>
      <c r="K112" s="49"/>
    </row>
    <row r="113" spans="1:11 16384:16384" s="12" customFormat="1" ht="14.25" x14ac:dyDescent="0.2">
      <c r="A113" s="73" t="s">
        <v>34</v>
      </c>
      <c r="B113" s="74"/>
      <c r="C113" s="78" t="s">
        <v>36</v>
      </c>
      <c r="D113" s="69"/>
      <c r="E113" s="69"/>
      <c r="F113" s="69"/>
      <c r="G113" s="69"/>
      <c r="H113" s="69"/>
      <c r="I113" s="70"/>
      <c r="J113" s="39">
        <f>SUM(J112:J112)</f>
        <v>185</v>
      </c>
      <c r="K113" s="40"/>
    </row>
    <row r="114" spans="1:11 16384:16384" x14ac:dyDescent="0.2">
      <c r="A114" s="27"/>
      <c r="B114" s="28"/>
      <c r="C114" s="34"/>
      <c r="D114" s="30"/>
      <c r="E114" s="30"/>
      <c r="F114" s="30"/>
      <c r="G114" s="30"/>
      <c r="H114" s="30"/>
      <c r="I114" s="31"/>
      <c r="J114" s="91"/>
      <c r="K114" s="49"/>
    </row>
    <row r="115" spans="1:11 16384:16384" x14ac:dyDescent="0.2">
      <c r="A115" s="27" t="s">
        <v>90</v>
      </c>
      <c r="B115" s="36" t="s">
        <v>96</v>
      </c>
      <c r="C115" s="29" t="s">
        <v>224</v>
      </c>
      <c r="D115" s="30"/>
      <c r="E115" s="30"/>
      <c r="F115" s="30"/>
      <c r="G115" s="30"/>
      <c r="H115" s="30"/>
      <c r="I115" s="31"/>
      <c r="J115" s="48">
        <v>70</v>
      </c>
      <c r="K115" s="49"/>
    </row>
    <row r="116" spans="1:11 16384:16384" x14ac:dyDescent="0.2">
      <c r="A116" s="27" t="s">
        <v>90</v>
      </c>
      <c r="B116" s="36" t="s">
        <v>225</v>
      </c>
      <c r="C116" s="29" t="s">
        <v>226</v>
      </c>
      <c r="D116" s="30"/>
      <c r="E116" s="30"/>
      <c r="F116" s="30"/>
      <c r="G116" s="30"/>
      <c r="H116" s="30"/>
      <c r="I116" s="31"/>
      <c r="J116" s="48">
        <v>15</v>
      </c>
      <c r="K116" s="49"/>
    </row>
    <row r="117" spans="1:11 16384:16384" x14ac:dyDescent="0.2">
      <c r="A117" s="27" t="s">
        <v>90</v>
      </c>
      <c r="B117" s="36" t="s">
        <v>100</v>
      </c>
      <c r="C117" s="29" t="s">
        <v>227</v>
      </c>
      <c r="D117" s="30"/>
      <c r="E117" s="30"/>
      <c r="F117" s="30"/>
      <c r="G117" s="30"/>
      <c r="H117" s="30"/>
      <c r="I117" s="31"/>
      <c r="J117" s="48">
        <v>5</v>
      </c>
      <c r="K117" s="49"/>
    </row>
    <row r="118" spans="1:11 16384:16384" x14ac:dyDescent="0.2">
      <c r="A118" s="35" t="s">
        <v>90</v>
      </c>
      <c r="B118" s="36" t="s">
        <v>70</v>
      </c>
      <c r="C118" s="29" t="s">
        <v>228</v>
      </c>
      <c r="D118" s="30"/>
      <c r="E118" s="30"/>
      <c r="F118" s="30"/>
      <c r="G118" s="30"/>
      <c r="H118" s="30"/>
      <c r="I118" s="31"/>
      <c r="J118" s="48">
        <v>5</v>
      </c>
      <c r="K118" s="49"/>
    </row>
    <row r="119" spans="1:11 16384:16384" x14ac:dyDescent="0.2">
      <c r="A119" s="35" t="s">
        <v>90</v>
      </c>
      <c r="B119" s="36" t="s">
        <v>91</v>
      </c>
      <c r="C119" s="29" t="s">
        <v>229</v>
      </c>
      <c r="D119" s="30"/>
      <c r="E119" s="30"/>
      <c r="F119" s="30"/>
      <c r="G119" s="30"/>
      <c r="H119" s="30"/>
      <c r="I119" s="31"/>
      <c r="J119" s="48">
        <v>5</v>
      </c>
      <c r="K119" s="49"/>
    </row>
    <row r="120" spans="1:11 16384:16384" s="12" customFormat="1" ht="14.25" x14ac:dyDescent="0.2">
      <c r="A120" s="73" t="s">
        <v>90</v>
      </c>
      <c r="B120" s="74"/>
      <c r="C120" s="78" t="s">
        <v>92</v>
      </c>
      <c r="D120" s="69"/>
      <c r="E120" s="69"/>
      <c r="F120" s="69"/>
      <c r="G120" s="69"/>
      <c r="H120" s="69"/>
      <c r="I120" s="70"/>
      <c r="J120" s="39">
        <f>SUM(J115:J119)</f>
        <v>100</v>
      </c>
      <c r="K120" s="40"/>
      <c r="XFD120" s="21">
        <f>SUM(J120:XFC120)</f>
        <v>100</v>
      </c>
    </row>
    <row r="121" spans="1:11 16384:16384" s="12" customFormat="1" ht="14.25" x14ac:dyDescent="0.2">
      <c r="A121" s="73"/>
      <c r="B121" s="74"/>
      <c r="C121" s="78"/>
      <c r="D121" s="69"/>
      <c r="E121" s="69"/>
      <c r="F121" s="69"/>
      <c r="G121" s="69"/>
      <c r="H121" s="69"/>
      <c r="I121" s="70"/>
      <c r="J121" s="39"/>
      <c r="K121" s="40"/>
      <c r="XFD121" s="21"/>
    </row>
    <row r="122" spans="1:11 16384:16384" s="12" customFormat="1" ht="14.25" x14ac:dyDescent="0.2">
      <c r="A122" s="45" t="s">
        <v>230</v>
      </c>
      <c r="B122" s="46" t="s">
        <v>112</v>
      </c>
      <c r="C122" s="47" t="s">
        <v>113</v>
      </c>
      <c r="D122" s="88"/>
      <c r="E122" s="69"/>
      <c r="F122" s="69"/>
      <c r="G122" s="69"/>
      <c r="H122" s="69"/>
      <c r="I122" s="70"/>
      <c r="J122" s="120">
        <v>20</v>
      </c>
      <c r="K122" s="40"/>
      <c r="XFD122" s="21"/>
    </row>
    <row r="123" spans="1:11 16384:16384" s="12" customFormat="1" ht="14.25" x14ac:dyDescent="0.2">
      <c r="A123" s="73" t="s">
        <v>230</v>
      </c>
      <c r="B123" s="74"/>
      <c r="C123" s="78" t="s">
        <v>231</v>
      </c>
      <c r="D123" s="69"/>
      <c r="E123" s="69"/>
      <c r="F123" s="69"/>
      <c r="G123" s="69"/>
      <c r="H123" s="69"/>
      <c r="I123" s="70"/>
      <c r="J123" s="119">
        <v>20</v>
      </c>
      <c r="K123" s="40"/>
    </row>
    <row r="124" spans="1:11 16384:16384" ht="12.75" hidden="1" customHeight="1" x14ac:dyDescent="0.2">
      <c r="A124" s="35" t="s">
        <v>93</v>
      </c>
      <c r="B124" s="36" t="s">
        <v>70</v>
      </c>
      <c r="C124" s="34" t="s">
        <v>71</v>
      </c>
      <c r="D124" s="30"/>
      <c r="E124" s="30"/>
      <c r="F124" s="92"/>
      <c r="G124" s="30"/>
      <c r="H124" s="30"/>
      <c r="I124" s="31"/>
      <c r="J124" s="118"/>
      <c r="K124" s="49"/>
    </row>
    <row r="125" spans="1:11 16384:16384" ht="12.75" customHeight="1" x14ac:dyDescent="0.2">
      <c r="A125" s="35"/>
      <c r="B125" s="36"/>
      <c r="C125" s="34"/>
      <c r="D125" s="30"/>
      <c r="E125" s="30"/>
      <c r="F125" s="92"/>
      <c r="G125" s="30"/>
      <c r="H125" s="30"/>
      <c r="I125" s="31"/>
      <c r="J125" s="118"/>
      <c r="K125" s="49"/>
    </row>
    <row r="126" spans="1:11 16384:16384" x14ac:dyDescent="0.2">
      <c r="A126" s="27" t="s">
        <v>93</v>
      </c>
      <c r="B126" s="36" t="s">
        <v>70</v>
      </c>
      <c r="C126" s="29" t="s">
        <v>228</v>
      </c>
      <c r="D126" s="30"/>
      <c r="E126" s="30"/>
      <c r="F126" s="30"/>
      <c r="G126" s="30"/>
      <c r="H126" s="30"/>
      <c r="I126" s="31"/>
      <c r="J126" s="118">
        <v>5</v>
      </c>
      <c r="K126" s="49"/>
    </row>
    <row r="127" spans="1:11 16384:16384" x14ac:dyDescent="0.2">
      <c r="A127" s="27" t="s">
        <v>93</v>
      </c>
      <c r="B127" s="36" t="s">
        <v>91</v>
      </c>
      <c r="C127" s="29" t="s">
        <v>229</v>
      </c>
      <c r="D127" s="30"/>
      <c r="E127" s="30"/>
      <c r="F127" s="30"/>
      <c r="G127" s="30"/>
      <c r="H127" s="30"/>
      <c r="I127" s="31"/>
      <c r="J127" s="118">
        <v>5</v>
      </c>
      <c r="K127" s="49"/>
    </row>
    <row r="128" spans="1:11 16384:16384" x14ac:dyDescent="0.2">
      <c r="A128" s="35" t="s">
        <v>93</v>
      </c>
      <c r="B128" s="36" t="s">
        <v>57</v>
      </c>
      <c r="C128" s="29" t="s">
        <v>214</v>
      </c>
      <c r="D128" s="30"/>
      <c r="E128" s="30"/>
      <c r="F128" s="30"/>
      <c r="G128" s="30"/>
      <c r="H128" s="30"/>
      <c r="I128" s="31"/>
      <c r="J128" s="118">
        <v>5</v>
      </c>
      <c r="K128" s="49"/>
    </row>
    <row r="129" spans="1:12" s="12" customFormat="1" ht="14.25" x14ac:dyDescent="0.2">
      <c r="A129" s="73" t="s">
        <v>93</v>
      </c>
      <c r="B129" s="74"/>
      <c r="C129" s="78" t="s">
        <v>94</v>
      </c>
      <c r="D129" s="69"/>
      <c r="E129" s="69"/>
      <c r="F129" s="69"/>
      <c r="G129" s="69"/>
      <c r="H129" s="69"/>
      <c r="I129" s="70"/>
      <c r="J129" s="119">
        <v>15</v>
      </c>
      <c r="K129" s="40"/>
    </row>
    <row r="130" spans="1:12" s="12" customFormat="1" ht="14.25" x14ac:dyDescent="0.2">
      <c r="A130" s="73"/>
      <c r="B130" s="74"/>
      <c r="C130" s="69"/>
      <c r="D130" s="69"/>
      <c r="E130" s="69"/>
      <c r="F130" s="69"/>
      <c r="G130" s="69"/>
      <c r="H130" s="69"/>
      <c r="I130" s="70"/>
      <c r="J130" s="39"/>
      <c r="K130" s="40"/>
    </row>
    <row r="131" spans="1:12" hidden="1" x14ac:dyDescent="0.2">
      <c r="A131" s="27" t="s">
        <v>95</v>
      </c>
      <c r="B131" s="28" t="s">
        <v>96</v>
      </c>
      <c r="C131" s="30" t="s">
        <v>97</v>
      </c>
      <c r="D131" s="30"/>
      <c r="E131" s="30"/>
      <c r="F131" s="93"/>
      <c r="G131" s="30"/>
      <c r="H131" s="30"/>
      <c r="I131" s="31"/>
      <c r="J131" s="48"/>
      <c r="K131" s="49"/>
    </row>
    <row r="132" spans="1:12" x14ac:dyDescent="0.2">
      <c r="A132" s="27" t="s">
        <v>95</v>
      </c>
      <c r="B132" s="28" t="s">
        <v>98</v>
      </c>
      <c r="C132" s="29" t="s">
        <v>99</v>
      </c>
      <c r="D132" s="30"/>
      <c r="E132" s="30"/>
      <c r="F132" s="30"/>
      <c r="G132" s="30"/>
      <c r="H132" s="30"/>
      <c r="I132" s="31"/>
      <c r="J132" s="48">
        <v>320</v>
      </c>
      <c r="K132" s="49"/>
    </row>
    <row r="133" spans="1:12" x14ac:dyDescent="0.2">
      <c r="A133" s="27" t="s">
        <v>95</v>
      </c>
      <c r="B133" s="28" t="s">
        <v>100</v>
      </c>
      <c r="C133" s="34" t="s">
        <v>101</v>
      </c>
      <c r="D133" s="30"/>
      <c r="E133" s="30"/>
      <c r="F133" s="94"/>
      <c r="G133" s="30"/>
      <c r="H133" s="30"/>
      <c r="I133" s="31"/>
      <c r="J133" s="48">
        <v>50</v>
      </c>
      <c r="K133" s="49"/>
    </row>
    <row r="134" spans="1:12" hidden="1" x14ac:dyDescent="0.2">
      <c r="A134" s="27" t="s">
        <v>95</v>
      </c>
      <c r="B134" s="28" t="s">
        <v>102</v>
      </c>
      <c r="C134" s="34" t="s">
        <v>103</v>
      </c>
      <c r="D134" s="30"/>
      <c r="E134" s="30"/>
      <c r="F134" s="30"/>
      <c r="G134" s="30"/>
      <c r="H134" s="30"/>
      <c r="I134" s="31"/>
      <c r="J134" s="48"/>
      <c r="K134" s="49"/>
    </row>
    <row r="135" spans="1:12" s="12" customFormat="1" ht="14.25" x14ac:dyDescent="0.2">
      <c r="A135" s="73" t="s">
        <v>95</v>
      </c>
      <c r="B135" s="74"/>
      <c r="C135" s="78" t="s">
        <v>104</v>
      </c>
      <c r="D135" s="69"/>
      <c r="E135" s="69"/>
      <c r="F135" s="69"/>
      <c r="G135" s="69"/>
      <c r="H135" s="69"/>
      <c r="I135" s="70"/>
      <c r="J135" s="39">
        <f>SUM(J131:J134)</f>
        <v>370</v>
      </c>
      <c r="K135" s="40"/>
    </row>
    <row r="136" spans="1:12" ht="13.5" customHeight="1" x14ac:dyDescent="0.2">
      <c r="A136" s="27"/>
      <c r="B136" s="28"/>
      <c r="C136" s="34"/>
      <c r="D136" s="30"/>
      <c r="E136" s="30"/>
      <c r="F136" s="30"/>
      <c r="G136" s="30"/>
      <c r="H136" s="30"/>
      <c r="I136" s="31"/>
      <c r="J136" s="48"/>
      <c r="K136" s="49"/>
      <c r="L136" s="8"/>
    </row>
    <row r="137" spans="1:12" ht="12.75" hidden="1" customHeight="1" x14ac:dyDescent="0.2">
      <c r="A137" s="27" t="s">
        <v>105</v>
      </c>
      <c r="B137" s="28" t="s">
        <v>106</v>
      </c>
      <c r="C137" s="34" t="s">
        <v>107</v>
      </c>
      <c r="D137" s="30"/>
      <c r="E137" s="30"/>
      <c r="F137" s="30"/>
      <c r="G137" s="30"/>
      <c r="H137" s="30"/>
      <c r="I137" s="31"/>
      <c r="J137" s="48"/>
      <c r="K137" s="49"/>
    </row>
    <row r="138" spans="1:12" ht="12.75" hidden="1" customHeight="1" x14ac:dyDescent="0.2">
      <c r="A138" s="27" t="s">
        <v>105</v>
      </c>
      <c r="B138" s="28" t="s">
        <v>55</v>
      </c>
      <c r="C138" s="34" t="s">
        <v>56</v>
      </c>
      <c r="D138" s="30"/>
      <c r="E138" s="30" t="s">
        <v>108</v>
      </c>
      <c r="F138" s="30"/>
      <c r="G138" s="30"/>
      <c r="H138" s="30"/>
      <c r="I138" s="31"/>
      <c r="J138" s="48"/>
      <c r="K138" s="49"/>
    </row>
    <row r="139" spans="1:12" ht="12.75" hidden="1" customHeight="1" x14ac:dyDescent="0.2">
      <c r="A139" s="27" t="s">
        <v>105</v>
      </c>
      <c r="B139" s="28" t="s">
        <v>49</v>
      </c>
      <c r="C139" s="34" t="s">
        <v>109</v>
      </c>
      <c r="D139" s="30"/>
      <c r="E139" s="30" t="s">
        <v>108</v>
      </c>
      <c r="F139" s="30"/>
      <c r="G139" s="30"/>
      <c r="H139" s="30"/>
      <c r="I139" s="31"/>
      <c r="J139" s="48"/>
      <c r="K139" s="49"/>
    </row>
    <row r="140" spans="1:12" ht="12.75" hidden="1" customHeight="1" x14ac:dyDescent="0.2">
      <c r="A140" s="27" t="s">
        <v>105</v>
      </c>
      <c r="B140" s="28" t="s">
        <v>70</v>
      </c>
      <c r="C140" s="34" t="s">
        <v>110</v>
      </c>
      <c r="D140" s="30"/>
      <c r="E140" s="30" t="s">
        <v>108</v>
      </c>
      <c r="F140" s="30"/>
      <c r="G140" s="30"/>
      <c r="H140" s="30"/>
      <c r="I140" s="31"/>
      <c r="J140" s="48"/>
      <c r="K140" s="49"/>
    </row>
    <row r="141" spans="1:12" ht="12.75" hidden="1" customHeight="1" x14ac:dyDescent="0.2">
      <c r="A141" s="27" t="s">
        <v>105</v>
      </c>
      <c r="B141" s="28" t="s">
        <v>72</v>
      </c>
      <c r="C141" s="34" t="s">
        <v>111</v>
      </c>
      <c r="D141" s="30"/>
      <c r="E141" s="30" t="s">
        <v>108</v>
      </c>
      <c r="F141" s="30"/>
      <c r="G141" s="30"/>
      <c r="H141" s="30"/>
      <c r="I141" s="31"/>
      <c r="J141" s="48"/>
      <c r="K141" s="49"/>
    </row>
    <row r="142" spans="1:12" ht="12.75" hidden="1" customHeight="1" x14ac:dyDescent="0.2">
      <c r="A142" s="27" t="s">
        <v>105</v>
      </c>
      <c r="B142" s="28" t="s">
        <v>73</v>
      </c>
      <c r="C142" s="34" t="s">
        <v>74</v>
      </c>
      <c r="D142" s="30"/>
      <c r="E142" s="30" t="s">
        <v>108</v>
      </c>
      <c r="F142" s="30"/>
      <c r="G142" s="30"/>
      <c r="H142" s="30"/>
      <c r="I142" s="31"/>
      <c r="J142" s="48"/>
      <c r="K142" s="49"/>
    </row>
    <row r="143" spans="1:12" ht="12.75" hidden="1" customHeight="1" x14ac:dyDescent="0.2">
      <c r="A143" s="27" t="s">
        <v>105</v>
      </c>
      <c r="B143" s="28" t="s">
        <v>112</v>
      </c>
      <c r="C143" s="34" t="s">
        <v>113</v>
      </c>
      <c r="D143" s="30"/>
      <c r="E143" s="30"/>
      <c r="F143" s="30"/>
      <c r="G143" s="30"/>
      <c r="H143" s="30"/>
      <c r="I143" s="31"/>
      <c r="J143" s="48"/>
      <c r="K143" s="49"/>
    </row>
    <row r="144" spans="1:12" ht="12.75" hidden="1" customHeight="1" x14ac:dyDescent="0.2">
      <c r="A144" s="27" t="s">
        <v>105</v>
      </c>
      <c r="B144" s="28"/>
      <c r="C144" s="34" t="s">
        <v>114</v>
      </c>
      <c r="D144" s="30"/>
      <c r="E144" s="30"/>
      <c r="F144" s="30"/>
      <c r="G144" s="30"/>
      <c r="H144" s="30"/>
      <c r="I144" s="31"/>
      <c r="J144" s="44">
        <f>SUM(J138:J143)</f>
        <v>0</v>
      </c>
      <c r="K144" s="40"/>
    </row>
    <row r="145" spans="1:11" ht="12.75" hidden="1" customHeight="1" x14ac:dyDescent="0.2">
      <c r="A145" s="27"/>
      <c r="B145" s="28"/>
      <c r="C145" s="34"/>
      <c r="D145" s="30"/>
      <c r="E145" s="30"/>
      <c r="F145" s="30"/>
      <c r="G145" s="30"/>
      <c r="H145" s="30"/>
      <c r="I145" s="31"/>
      <c r="J145" s="44"/>
      <c r="K145" s="40"/>
    </row>
    <row r="146" spans="1:11" ht="12.75" hidden="1" customHeight="1" x14ac:dyDescent="0.2">
      <c r="A146" s="27" t="s">
        <v>115</v>
      </c>
      <c r="B146" s="28" t="s">
        <v>106</v>
      </c>
      <c r="C146" s="34" t="s">
        <v>107</v>
      </c>
      <c r="D146" s="30"/>
      <c r="E146" s="30" t="s">
        <v>116</v>
      </c>
      <c r="F146" s="30"/>
      <c r="G146" s="30"/>
      <c r="H146" s="30"/>
      <c r="I146" s="31"/>
      <c r="J146" s="44"/>
      <c r="K146" s="40"/>
    </row>
    <row r="147" spans="1:11" ht="12.75" hidden="1" customHeight="1" x14ac:dyDescent="0.2">
      <c r="A147" s="27" t="s">
        <v>115</v>
      </c>
      <c r="B147" s="28" t="s">
        <v>55</v>
      </c>
      <c r="C147" s="34" t="s">
        <v>56</v>
      </c>
      <c r="D147" s="30"/>
      <c r="E147" s="30" t="s">
        <v>116</v>
      </c>
      <c r="F147" s="30"/>
      <c r="G147" s="30"/>
      <c r="H147" s="30"/>
      <c r="I147" s="31"/>
      <c r="J147" s="48"/>
      <c r="K147" s="49"/>
    </row>
    <row r="148" spans="1:11" ht="12.75" hidden="1" customHeight="1" x14ac:dyDescent="0.2">
      <c r="A148" s="27" t="s">
        <v>115</v>
      </c>
      <c r="B148" s="28" t="s">
        <v>49</v>
      </c>
      <c r="C148" s="34" t="s">
        <v>109</v>
      </c>
      <c r="D148" s="30"/>
      <c r="E148" s="30" t="s">
        <v>116</v>
      </c>
      <c r="F148" s="30"/>
      <c r="G148" s="30"/>
      <c r="H148" s="30"/>
      <c r="I148" s="31"/>
      <c r="J148" s="44"/>
      <c r="K148" s="40"/>
    </row>
    <row r="149" spans="1:11" ht="12.75" hidden="1" customHeight="1" x14ac:dyDescent="0.2">
      <c r="A149" s="27" t="s">
        <v>115</v>
      </c>
      <c r="B149" s="28" t="s">
        <v>70</v>
      </c>
      <c r="C149" s="34" t="s">
        <v>110</v>
      </c>
      <c r="D149" s="30"/>
      <c r="E149" s="30" t="s">
        <v>116</v>
      </c>
      <c r="F149" s="30"/>
      <c r="G149" s="30"/>
      <c r="H149" s="30"/>
      <c r="I149" s="31"/>
      <c r="J149" s="48"/>
      <c r="K149" s="49"/>
    </row>
    <row r="150" spans="1:11" ht="12.75" hidden="1" customHeight="1" x14ac:dyDescent="0.2">
      <c r="A150" s="27" t="s">
        <v>115</v>
      </c>
      <c r="B150" s="28" t="s">
        <v>76</v>
      </c>
      <c r="C150" s="34" t="s">
        <v>77</v>
      </c>
      <c r="D150" s="30"/>
      <c r="E150" s="30" t="s">
        <v>116</v>
      </c>
      <c r="F150" s="30"/>
      <c r="G150" s="30"/>
      <c r="H150" s="30"/>
      <c r="I150" s="31"/>
      <c r="J150" s="44"/>
      <c r="K150" s="40"/>
    </row>
    <row r="151" spans="1:11" ht="12.75" hidden="1" customHeight="1" x14ac:dyDescent="0.2">
      <c r="A151" s="27" t="s">
        <v>115</v>
      </c>
      <c r="B151" s="28" t="s">
        <v>70</v>
      </c>
      <c r="C151" s="34" t="s">
        <v>117</v>
      </c>
      <c r="D151" s="30"/>
      <c r="E151" s="30" t="s">
        <v>116</v>
      </c>
      <c r="F151" s="30"/>
      <c r="G151" s="30"/>
      <c r="H151" s="30"/>
      <c r="I151" s="31"/>
      <c r="J151" s="44"/>
      <c r="K151" s="40"/>
    </row>
    <row r="152" spans="1:11" ht="12.75" hidden="1" customHeight="1" x14ac:dyDescent="0.2">
      <c r="A152" s="27" t="s">
        <v>115</v>
      </c>
      <c r="B152" s="28" t="s">
        <v>72</v>
      </c>
      <c r="C152" s="34" t="s">
        <v>111</v>
      </c>
      <c r="D152" s="30"/>
      <c r="E152" s="30" t="s">
        <v>116</v>
      </c>
      <c r="F152" s="30"/>
      <c r="G152" s="30"/>
      <c r="H152" s="30"/>
      <c r="I152" s="31"/>
      <c r="J152" s="44"/>
      <c r="K152" s="40"/>
    </row>
    <row r="153" spans="1:11" ht="12.75" hidden="1" customHeight="1" x14ac:dyDescent="0.2">
      <c r="A153" s="27" t="s">
        <v>115</v>
      </c>
      <c r="B153" s="28" t="s">
        <v>73</v>
      </c>
      <c r="C153" s="34" t="s">
        <v>74</v>
      </c>
      <c r="D153" s="30"/>
      <c r="E153" s="30" t="s">
        <v>116</v>
      </c>
      <c r="F153" s="30"/>
      <c r="G153" s="30"/>
      <c r="H153" s="30"/>
      <c r="I153" s="31"/>
      <c r="J153" s="44"/>
      <c r="K153" s="40"/>
    </row>
    <row r="154" spans="1:11" ht="12.75" hidden="1" customHeight="1" x14ac:dyDescent="0.2">
      <c r="A154" s="27" t="s">
        <v>115</v>
      </c>
      <c r="B154" s="28" t="s">
        <v>112</v>
      </c>
      <c r="C154" s="34" t="s">
        <v>113</v>
      </c>
      <c r="D154" s="30"/>
      <c r="E154" s="30"/>
      <c r="F154" s="30"/>
      <c r="G154" s="30"/>
      <c r="H154" s="30"/>
      <c r="I154" s="31"/>
      <c r="J154" s="44"/>
      <c r="K154" s="40"/>
    </row>
    <row r="155" spans="1:11" ht="12.75" hidden="1" customHeight="1" x14ac:dyDescent="0.2">
      <c r="A155" s="27" t="s">
        <v>115</v>
      </c>
      <c r="B155" s="28"/>
      <c r="C155" s="34" t="s">
        <v>118</v>
      </c>
      <c r="D155" s="30"/>
      <c r="E155" s="30"/>
      <c r="F155" s="30"/>
      <c r="G155" s="30"/>
      <c r="H155" s="30"/>
      <c r="I155" s="31"/>
      <c r="J155" s="44">
        <f>SUM(J146:J154)</f>
        <v>0</v>
      </c>
      <c r="K155" s="40"/>
    </row>
    <row r="156" spans="1:11" ht="12.75" hidden="1" customHeight="1" x14ac:dyDescent="0.2">
      <c r="A156" s="27"/>
      <c r="B156" s="28"/>
      <c r="C156" s="34"/>
      <c r="D156" s="30"/>
      <c r="E156" s="30"/>
      <c r="F156" s="30"/>
      <c r="G156" s="30"/>
      <c r="H156" s="30"/>
      <c r="I156" s="31"/>
      <c r="J156" s="48"/>
      <c r="K156" s="49"/>
    </row>
    <row r="157" spans="1:11" ht="12.75" hidden="1" customHeight="1" x14ac:dyDescent="0.2">
      <c r="A157" s="27" t="s">
        <v>119</v>
      </c>
      <c r="B157" s="28" t="s">
        <v>106</v>
      </c>
      <c r="C157" s="34" t="s">
        <v>107</v>
      </c>
      <c r="D157" s="30"/>
      <c r="E157" s="30" t="s">
        <v>116</v>
      </c>
      <c r="F157" s="30"/>
      <c r="G157" s="30"/>
      <c r="H157" s="30"/>
      <c r="I157" s="31"/>
      <c r="J157" s="48"/>
      <c r="K157" s="49"/>
    </row>
    <row r="158" spans="1:11" ht="12.75" hidden="1" customHeight="1" x14ac:dyDescent="0.2">
      <c r="A158" s="27" t="s">
        <v>119</v>
      </c>
      <c r="B158" s="28" t="s">
        <v>55</v>
      </c>
      <c r="C158" s="34" t="s">
        <v>56</v>
      </c>
      <c r="D158" s="30"/>
      <c r="E158" s="30" t="s">
        <v>116</v>
      </c>
      <c r="F158" s="30"/>
      <c r="G158" s="30"/>
      <c r="H158" s="30"/>
      <c r="I158" s="31"/>
      <c r="J158" s="48"/>
      <c r="K158" s="49"/>
    </row>
    <row r="159" spans="1:11" ht="12.75" hidden="1" customHeight="1" x14ac:dyDescent="0.2">
      <c r="A159" s="27" t="s">
        <v>119</v>
      </c>
      <c r="B159" s="28" t="s">
        <v>100</v>
      </c>
      <c r="C159" s="34"/>
      <c r="D159" s="30"/>
      <c r="E159" s="30"/>
      <c r="F159" s="30"/>
      <c r="G159" s="30"/>
      <c r="H159" s="30"/>
      <c r="I159" s="31"/>
      <c r="J159" s="48"/>
      <c r="K159" s="49"/>
    </row>
    <row r="160" spans="1:11" ht="12.75" hidden="1" customHeight="1" x14ac:dyDescent="0.2">
      <c r="A160" s="27" t="s">
        <v>119</v>
      </c>
      <c r="B160" s="28" t="s">
        <v>49</v>
      </c>
      <c r="C160" s="34" t="s">
        <v>109</v>
      </c>
      <c r="D160" s="30"/>
      <c r="E160" s="30" t="s">
        <v>116</v>
      </c>
      <c r="F160" s="30"/>
      <c r="G160" s="30"/>
      <c r="H160" s="30"/>
      <c r="I160" s="31"/>
      <c r="J160" s="48"/>
      <c r="K160" s="49"/>
    </row>
    <row r="161" spans="1:11" ht="12.75" hidden="1" customHeight="1" x14ac:dyDescent="0.2">
      <c r="A161" s="27" t="s">
        <v>119</v>
      </c>
      <c r="B161" s="28" t="s">
        <v>70</v>
      </c>
      <c r="C161" s="34" t="s">
        <v>110</v>
      </c>
      <c r="D161" s="30"/>
      <c r="E161" s="30" t="s">
        <v>116</v>
      </c>
      <c r="F161" s="30"/>
      <c r="G161" s="30"/>
      <c r="H161" s="30"/>
      <c r="I161" s="31"/>
      <c r="J161" s="48"/>
      <c r="K161" s="49"/>
    </row>
    <row r="162" spans="1:11" ht="12.75" hidden="1" customHeight="1" x14ac:dyDescent="0.2">
      <c r="A162" s="27" t="s">
        <v>119</v>
      </c>
      <c r="B162" s="28" t="s">
        <v>76</v>
      </c>
      <c r="C162" s="34" t="s">
        <v>77</v>
      </c>
      <c r="D162" s="30"/>
      <c r="E162" s="30" t="s">
        <v>116</v>
      </c>
      <c r="F162" s="30"/>
      <c r="G162" s="30"/>
      <c r="H162" s="30"/>
      <c r="I162" s="31"/>
      <c r="J162" s="48"/>
      <c r="K162" s="49"/>
    </row>
    <row r="163" spans="1:11" ht="12.75" hidden="1" customHeight="1" x14ac:dyDescent="0.2">
      <c r="A163" s="27" t="s">
        <v>119</v>
      </c>
      <c r="B163" s="28" t="s">
        <v>70</v>
      </c>
      <c r="C163" s="34" t="s">
        <v>117</v>
      </c>
      <c r="D163" s="30"/>
      <c r="E163" s="30" t="s">
        <v>116</v>
      </c>
      <c r="F163" s="30"/>
      <c r="G163" s="30"/>
      <c r="H163" s="30"/>
      <c r="I163" s="31"/>
      <c r="J163" s="48"/>
      <c r="K163" s="49"/>
    </row>
    <row r="164" spans="1:11" ht="12.75" hidden="1" customHeight="1" x14ac:dyDescent="0.2">
      <c r="A164" s="27" t="s">
        <v>119</v>
      </c>
      <c r="B164" s="28" t="s">
        <v>72</v>
      </c>
      <c r="C164" s="34" t="s">
        <v>111</v>
      </c>
      <c r="D164" s="30"/>
      <c r="E164" s="30" t="s">
        <v>116</v>
      </c>
      <c r="F164" s="30"/>
      <c r="G164" s="30"/>
      <c r="H164" s="30"/>
      <c r="I164" s="31"/>
      <c r="J164" s="48"/>
      <c r="K164" s="49"/>
    </row>
    <row r="165" spans="1:11" ht="12.75" hidden="1" customHeight="1" x14ac:dyDescent="0.2">
      <c r="A165" s="27" t="s">
        <v>119</v>
      </c>
      <c r="B165" s="28" t="s">
        <v>73</v>
      </c>
      <c r="C165" s="34" t="s">
        <v>74</v>
      </c>
      <c r="D165" s="30"/>
      <c r="E165" s="30" t="s">
        <v>116</v>
      </c>
      <c r="F165" s="30"/>
      <c r="G165" s="30"/>
      <c r="H165" s="30"/>
      <c r="I165" s="31"/>
      <c r="J165" s="48"/>
      <c r="K165" s="49"/>
    </row>
    <row r="166" spans="1:11" ht="12.75" hidden="1" customHeight="1" x14ac:dyDescent="0.2">
      <c r="A166" s="27" t="s">
        <v>119</v>
      </c>
      <c r="B166" s="28" t="s">
        <v>112</v>
      </c>
      <c r="C166" s="34" t="s">
        <v>113</v>
      </c>
      <c r="D166" s="30"/>
      <c r="E166" s="30"/>
      <c r="F166" s="30"/>
      <c r="G166" s="30"/>
      <c r="H166" s="30"/>
      <c r="I166" s="31"/>
      <c r="J166" s="48"/>
      <c r="K166" s="49"/>
    </row>
    <row r="167" spans="1:11" ht="12.75" hidden="1" customHeight="1" x14ac:dyDescent="0.2">
      <c r="A167" s="27" t="s">
        <v>119</v>
      </c>
      <c r="B167" s="28"/>
      <c r="C167" s="34" t="s">
        <v>120</v>
      </c>
      <c r="D167" s="30"/>
      <c r="E167" s="30"/>
      <c r="F167" s="30"/>
      <c r="G167" s="30"/>
      <c r="H167" s="30"/>
      <c r="I167" s="31"/>
      <c r="J167" s="44">
        <f>SUM(J157:J166)</f>
        <v>0</v>
      </c>
      <c r="K167" s="40"/>
    </row>
    <row r="168" spans="1:11" ht="12.75" hidden="1" customHeight="1" x14ac:dyDescent="0.2">
      <c r="A168" s="27"/>
      <c r="B168" s="28"/>
      <c r="C168" s="34"/>
      <c r="D168" s="30"/>
      <c r="E168" s="30"/>
      <c r="F168" s="30"/>
      <c r="G168" s="30"/>
      <c r="H168" s="30"/>
      <c r="I168" s="31"/>
      <c r="J168" s="44"/>
      <c r="K168" s="40"/>
    </row>
    <row r="169" spans="1:11" ht="12.75" hidden="1" customHeight="1" x14ac:dyDescent="0.2">
      <c r="A169" s="35" t="s">
        <v>192</v>
      </c>
      <c r="B169" s="28" t="s">
        <v>55</v>
      </c>
      <c r="C169" s="34" t="s">
        <v>56</v>
      </c>
      <c r="D169" s="30"/>
      <c r="E169" s="92" t="s">
        <v>190</v>
      </c>
      <c r="F169" s="30"/>
      <c r="G169" s="30"/>
      <c r="H169" s="30"/>
      <c r="I169" s="31"/>
      <c r="J169" s="48">
        <v>0</v>
      </c>
      <c r="K169" s="49"/>
    </row>
    <row r="170" spans="1:11" ht="12.75" hidden="1" customHeight="1" x14ac:dyDescent="0.2">
      <c r="A170" s="35" t="s">
        <v>192</v>
      </c>
      <c r="B170" s="28" t="s">
        <v>70</v>
      </c>
      <c r="C170" s="34" t="s">
        <v>110</v>
      </c>
      <c r="D170" s="30"/>
      <c r="E170" s="92" t="s">
        <v>190</v>
      </c>
      <c r="F170" s="30"/>
      <c r="G170" s="30"/>
      <c r="H170" s="30"/>
      <c r="I170" s="31"/>
      <c r="J170" s="48">
        <v>0</v>
      </c>
      <c r="K170" s="49"/>
    </row>
    <row r="171" spans="1:11" ht="12.75" hidden="1" customHeight="1" x14ac:dyDescent="0.2">
      <c r="A171" s="35" t="s">
        <v>192</v>
      </c>
      <c r="B171" s="28" t="s">
        <v>76</v>
      </c>
      <c r="C171" s="34" t="s">
        <v>77</v>
      </c>
      <c r="D171" s="30"/>
      <c r="E171" s="92" t="s">
        <v>190</v>
      </c>
      <c r="F171" s="30"/>
      <c r="G171" s="30"/>
      <c r="H171" s="30"/>
      <c r="I171" s="31"/>
      <c r="J171" s="48">
        <v>0</v>
      </c>
      <c r="K171" s="49"/>
    </row>
    <row r="172" spans="1:11" ht="12.75" hidden="1" customHeight="1" x14ac:dyDescent="0.2">
      <c r="A172" s="35" t="s">
        <v>192</v>
      </c>
      <c r="B172" s="28" t="s">
        <v>72</v>
      </c>
      <c r="C172" s="34" t="s">
        <v>111</v>
      </c>
      <c r="D172" s="30"/>
      <c r="E172" s="92" t="s">
        <v>190</v>
      </c>
      <c r="F172" s="30"/>
      <c r="G172" s="30"/>
      <c r="H172" s="30"/>
      <c r="I172" s="31"/>
      <c r="J172" s="48">
        <v>0</v>
      </c>
      <c r="K172" s="49"/>
    </row>
    <row r="173" spans="1:11" ht="12.75" hidden="1" customHeight="1" x14ac:dyDescent="0.2">
      <c r="A173" s="35" t="s">
        <v>192</v>
      </c>
      <c r="B173" s="28" t="s">
        <v>73</v>
      </c>
      <c r="C173" s="34" t="s">
        <v>74</v>
      </c>
      <c r="D173" s="30"/>
      <c r="E173" s="92" t="s">
        <v>190</v>
      </c>
      <c r="F173" s="30"/>
      <c r="G173" s="30"/>
      <c r="H173" s="30"/>
      <c r="I173" s="31"/>
      <c r="J173" s="48">
        <v>0</v>
      </c>
      <c r="K173" s="49"/>
    </row>
    <row r="174" spans="1:11" ht="12.75" hidden="1" customHeight="1" x14ac:dyDescent="0.2">
      <c r="A174" s="35" t="s">
        <v>192</v>
      </c>
      <c r="B174" s="28"/>
      <c r="C174" s="29" t="s">
        <v>191</v>
      </c>
      <c r="D174" s="30"/>
      <c r="E174" s="30"/>
      <c r="F174" s="30"/>
      <c r="G174" s="30"/>
      <c r="H174" s="30"/>
      <c r="I174" s="31"/>
      <c r="J174" s="39">
        <f>SUM(J169:J173)</f>
        <v>0</v>
      </c>
      <c r="K174" s="40"/>
    </row>
    <row r="175" spans="1:11" ht="12.75" hidden="1" customHeight="1" x14ac:dyDescent="0.2">
      <c r="A175" s="27"/>
      <c r="B175" s="28"/>
      <c r="C175" s="34"/>
      <c r="D175" s="30"/>
      <c r="E175" s="30"/>
      <c r="F175" s="30"/>
      <c r="G175" s="30"/>
      <c r="H175" s="30"/>
      <c r="I175" s="31"/>
      <c r="J175" s="44"/>
      <c r="K175" s="40"/>
    </row>
    <row r="176" spans="1:11" hidden="1" x14ac:dyDescent="0.2">
      <c r="A176" s="27" t="s">
        <v>37</v>
      </c>
      <c r="B176" s="28" t="s">
        <v>106</v>
      </c>
      <c r="C176" s="34" t="s">
        <v>107</v>
      </c>
      <c r="D176" s="30"/>
      <c r="E176" s="30"/>
      <c r="F176" s="30"/>
      <c r="G176" s="30"/>
      <c r="H176" s="30"/>
      <c r="I176" s="31"/>
      <c r="J176" s="48"/>
      <c r="K176" s="49"/>
    </row>
    <row r="177" spans="1:11" x14ac:dyDescent="0.2">
      <c r="A177" s="27" t="s">
        <v>37</v>
      </c>
      <c r="B177" s="36" t="s">
        <v>96</v>
      </c>
      <c r="C177" s="29" t="s">
        <v>233</v>
      </c>
      <c r="D177" s="30"/>
      <c r="E177" s="30"/>
      <c r="F177" s="94"/>
      <c r="G177" s="30"/>
      <c r="H177" s="30"/>
      <c r="I177" s="31"/>
      <c r="J177" s="48">
        <v>130</v>
      </c>
      <c r="K177" s="49"/>
    </row>
    <row r="178" spans="1:11" hidden="1" x14ac:dyDescent="0.2">
      <c r="A178" s="27" t="s">
        <v>37</v>
      </c>
      <c r="B178" s="28" t="s">
        <v>121</v>
      </c>
      <c r="C178" s="34" t="s">
        <v>122</v>
      </c>
      <c r="D178" s="30"/>
      <c r="E178" s="30"/>
      <c r="F178" s="30"/>
      <c r="G178" s="30"/>
      <c r="H178" s="30"/>
      <c r="I178" s="31"/>
      <c r="J178" s="48"/>
      <c r="K178" s="49"/>
    </row>
    <row r="179" spans="1:11" x14ac:dyDescent="0.2">
      <c r="A179" s="27" t="s">
        <v>37</v>
      </c>
      <c r="B179" s="36" t="s">
        <v>55</v>
      </c>
      <c r="C179" s="29" t="s">
        <v>56</v>
      </c>
      <c r="D179" s="30"/>
      <c r="E179" s="30"/>
      <c r="F179" s="30"/>
      <c r="G179" s="30"/>
      <c r="H179" s="30"/>
      <c r="I179" s="31"/>
      <c r="J179" s="48">
        <v>24</v>
      </c>
      <c r="K179" s="49"/>
    </row>
    <row r="180" spans="1:11" x14ac:dyDescent="0.2">
      <c r="A180" s="27" t="s">
        <v>37</v>
      </c>
      <c r="B180" s="36" t="s">
        <v>225</v>
      </c>
      <c r="C180" s="29" t="s">
        <v>226</v>
      </c>
      <c r="D180" s="30"/>
      <c r="E180" s="30"/>
      <c r="F180" s="30"/>
      <c r="G180" s="30"/>
      <c r="H180" s="30"/>
      <c r="I180" s="31"/>
      <c r="J180" s="48">
        <v>40</v>
      </c>
      <c r="K180" s="49"/>
    </row>
    <row r="181" spans="1:11" ht="12.75" hidden="1" customHeight="1" x14ac:dyDescent="0.2">
      <c r="A181" s="27" t="s">
        <v>37</v>
      </c>
      <c r="B181" s="28" t="s">
        <v>100</v>
      </c>
      <c r="C181" s="34" t="s">
        <v>123</v>
      </c>
      <c r="D181" s="30"/>
      <c r="E181" s="30"/>
      <c r="F181" s="30"/>
      <c r="G181" s="30"/>
      <c r="H181" s="30"/>
      <c r="I181" s="31"/>
      <c r="J181" s="48"/>
      <c r="K181" s="49"/>
    </row>
    <row r="182" spans="1:11" x14ac:dyDescent="0.2">
      <c r="A182" s="27" t="s">
        <v>37</v>
      </c>
      <c r="B182" s="36" t="s">
        <v>100</v>
      </c>
      <c r="C182" s="29" t="s">
        <v>227</v>
      </c>
      <c r="D182" s="30"/>
      <c r="E182" s="30"/>
      <c r="F182" s="30"/>
      <c r="G182" s="30"/>
      <c r="H182" s="30"/>
      <c r="I182" s="31"/>
      <c r="J182" s="48">
        <v>15</v>
      </c>
      <c r="K182" s="49"/>
    </row>
    <row r="183" spans="1:11" x14ac:dyDescent="0.2">
      <c r="A183" s="27" t="s">
        <v>37</v>
      </c>
      <c r="B183" s="36" t="s">
        <v>234</v>
      </c>
      <c r="C183" s="29" t="s">
        <v>235</v>
      </c>
      <c r="D183" s="30"/>
      <c r="E183" s="30"/>
      <c r="F183" s="94"/>
      <c r="G183" s="30"/>
      <c r="H183" s="30"/>
      <c r="I183" s="31"/>
      <c r="J183" s="48">
        <v>2</v>
      </c>
      <c r="K183" s="49"/>
    </row>
    <row r="184" spans="1:11" ht="12.75" hidden="1" customHeight="1" x14ac:dyDescent="0.2">
      <c r="A184" s="27" t="s">
        <v>37</v>
      </c>
      <c r="B184" s="28" t="s">
        <v>91</v>
      </c>
      <c r="C184" s="34" t="s">
        <v>124</v>
      </c>
      <c r="D184" s="30"/>
      <c r="E184" s="30"/>
      <c r="F184" s="30"/>
      <c r="G184" s="30"/>
      <c r="H184" s="30"/>
      <c r="I184" s="31"/>
      <c r="J184" s="48"/>
      <c r="K184" s="49"/>
    </row>
    <row r="185" spans="1:11" x14ac:dyDescent="0.2">
      <c r="A185" s="35" t="s">
        <v>37</v>
      </c>
      <c r="B185" s="36" t="s">
        <v>206</v>
      </c>
      <c r="C185" s="29" t="s">
        <v>236</v>
      </c>
      <c r="D185" s="30"/>
      <c r="E185" s="30"/>
      <c r="F185" s="30"/>
      <c r="G185" s="30"/>
      <c r="H185" s="30"/>
      <c r="I185" s="31"/>
      <c r="J185" s="48">
        <v>5</v>
      </c>
      <c r="K185" s="49"/>
    </row>
    <row r="186" spans="1:11" x14ac:dyDescent="0.2">
      <c r="A186" s="27" t="s">
        <v>37</v>
      </c>
      <c r="B186" s="36" t="s">
        <v>49</v>
      </c>
      <c r="C186" s="29" t="s">
        <v>237</v>
      </c>
      <c r="D186" s="30"/>
      <c r="E186" s="30"/>
      <c r="F186" s="30"/>
      <c r="G186" s="30"/>
      <c r="H186" s="30"/>
      <c r="I186" s="31"/>
      <c r="J186" s="48">
        <v>25</v>
      </c>
      <c r="K186" s="49"/>
    </row>
    <row r="187" spans="1:11" ht="12.75" hidden="1" customHeight="1" x14ac:dyDescent="0.2">
      <c r="A187" s="27" t="s">
        <v>37</v>
      </c>
      <c r="B187" s="28" t="s">
        <v>127</v>
      </c>
      <c r="C187" s="34" t="s">
        <v>128</v>
      </c>
      <c r="D187" s="30"/>
      <c r="E187" s="30"/>
      <c r="F187" s="30"/>
      <c r="G187" s="30"/>
      <c r="H187" s="30"/>
      <c r="I187" s="31"/>
      <c r="J187" s="48">
        <v>0</v>
      </c>
      <c r="K187" s="49"/>
    </row>
    <row r="188" spans="1:11" x14ac:dyDescent="0.2">
      <c r="A188" s="27" t="s">
        <v>37</v>
      </c>
      <c r="B188" s="36" t="s">
        <v>70</v>
      </c>
      <c r="C188" s="29" t="s">
        <v>228</v>
      </c>
      <c r="D188" s="30"/>
      <c r="E188" s="30"/>
      <c r="F188" s="30"/>
      <c r="G188" s="30"/>
      <c r="H188" s="30"/>
      <c r="I188" s="31"/>
      <c r="J188" s="48">
        <v>30</v>
      </c>
      <c r="K188" s="49"/>
    </row>
    <row r="189" spans="1:11" x14ac:dyDescent="0.2">
      <c r="A189" s="27" t="s">
        <v>37</v>
      </c>
      <c r="B189" s="36" t="s">
        <v>212</v>
      </c>
      <c r="C189" s="29" t="s">
        <v>213</v>
      </c>
      <c r="D189" s="30"/>
      <c r="E189" s="30"/>
      <c r="F189" s="30"/>
      <c r="G189" s="30"/>
      <c r="H189" s="30"/>
      <c r="I189" s="31"/>
      <c r="J189" s="48">
        <v>2</v>
      </c>
      <c r="K189" s="49"/>
    </row>
    <row r="190" spans="1:11" x14ac:dyDescent="0.2">
      <c r="A190" s="27" t="s">
        <v>37</v>
      </c>
      <c r="B190" s="36" t="s">
        <v>238</v>
      </c>
      <c r="C190" s="29" t="s">
        <v>239</v>
      </c>
      <c r="D190" s="30"/>
      <c r="E190" s="30"/>
      <c r="F190" s="30"/>
      <c r="G190" s="30"/>
      <c r="H190" s="30"/>
      <c r="I190" s="31"/>
      <c r="J190" s="48">
        <v>32</v>
      </c>
      <c r="K190" s="49"/>
    </row>
    <row r="191" spans="1:11" hidden="1" x14ac:dyDescent="0.2">
      <c r="A191" s="27" t="s">
        <v>37</v>
      </c>
      <c r="B191" s="28" t="s">
        <v>129</v>
      </c>
      <c r="C191" s="34" t="s">
        <v>130</v>
      </c>
      <c r="D191" s="30"/>
      <c r="E191" s="30"/>
      <c r="F191" s="30"/>
      <c r="G191" s="30"/>
      <c r="H191" s="30"/>
      <c r="I191" s="31"/>
      <c r="J191" s="48">
        <v>0</v>
      </c>
      <c r="K191" s="49"/>
    </row>
    <row r="192" spans="1:11" hidden="1" x14ac:dyDescent="0.2">
      <c r="A192" s="27" t="s">
        <v>37</v>
      </c>
      <c r="B192" s="28" t="s">
        <v>131</v>
      </c>
      <c r="C192" s="34" t="s">
        <v>132</v>
      </c>
      <c r="D192" s="30"/>
      <c r="E192" s="30"/>
      <c r="F192" s="30"/>
      <c r="G192" s="30"/>
      <c r="H192" s="30"/>
      <c r="I192" s="31"/>
      <c r="J192" s="48"/>
      <c r="K192" s="49"/>
    </row>
    <row r="193" spans="1:11" ht="12.75" hidden="1" customHeight="1" x14ac:dyDescent="0.2">
      <c r="A193" s="27" t="s">
        <v>37</v>
      </c>
      <c r="B193" s="28" t="s">
        <v>134</v>
      </c>
      <c r="C193" s="34" t="s">
        <v>135</v>
      </c>
      <c r="D193" s="30"/>
      <c r="E193" s="30"/>
      <c r="F193" s="30"/>
      <c r="G193" s="30"/>
      <c r="H193" s="30"/>
      <c r="I193" s="31"/>
      <c r="J193" s="48"/>
      <c r="K193" s="49"/>
    </row>
    <row r="194" spans="1:11" x14ac:dyDescent="0.2">
      <c r="A194" s="27" t="s">
        <v>37</v>
      </c>
      <c r="B194" s="36" t="s">
        <v>125</v>
      </c>
      <c r="C194" s="29" t="s">
        <v>240</v>
      </c>
      <c r="D194" s="30"/>
      <c r="E194" s="30"/>
      <c r="F194" s="30"/>
      <c r="G194" s="30"/>
      <c r="H194" s="30"/>
      <c r="I194" s="31"/>
      <c r="J194" s="48">
        <v>3</v>
      </c>
      <c r="K194" s="49"/>
    </row>
    <row r="195" spans="1:11" ht="12.75" hidden="1" customHeight="1" x14ac:dyDescent="0.2">
      <c r="A195" s="27" t="s">
        <v>37</v>
      </c>
      <c r="B195" s="28" t="s">
        <v>167</v>
      </c>
      <c r="C195" s="34" t="s">
        <v>168</v>
      </c>
      <c r="D195" s="30"/>
      <c r="E195" s="30"/>
      <c r="F195" s="30"/>
      <c r="G195" s="30"/>
      <c r="H195" s="30"/>
      <c r="I195" s="31"/>
      <c r="J195" s="48"/>
      <c r="K195" s="49"/>
    </row>
    <row r="196" spans="1:11" ht="12.75" hidden="1" customHeight="1" x14ac:dyDescent="0.2">
      <c r="A196" s="27" t="s">
        <v>37</v>
      </c>
      <c r="B196" s="28" t="s">
        <v>112</v>
      </c>
      <c r="C196" s="34" t="s">
        <v>113</v>
      </c>
      <c r="D196" s="30"/>
      <c r="E196" s="30"/>
      <c r="F196" s="30"/>
      <c r="G196" s="30"/>
      <c r="H196" s="30"/>
      <c r="I196" s="31"/>
      <c r="J196" s="48"/>
      <c r="K196" s="49"/>
    </row>
    <row r="197" spans="1:11" ht="12.75" hidden="1" customHeight="1" x14ac:dyDescent="0.2">
      <c r="A197" s="27" t="s">
        <v>37</v>
      </c>
      <c r="B197" s="28" t="s">
        <v>169</v>
      </c>
      <c r="C197" s="34" t="s">
        <v>170</v>
      </c>
      <c r="D197" s="30"/>
      <c r="E197" s="30"/>
      <c r="F197" s="30"/>
      <c r="G197" s="30"/>
      <c r="H197" s="30"/>
      <c r="I197" s="31"/>
      <c r="J197" s="48"/>
      <c r="K197" s="49"/>
    </row>
    <row r="198" spans="1:11" ht="12.75" hidden="1" customHeight="1" x14ac:dyDescent="0.2">
      <c r="A198" s="27" t="s">
        <v>37</v>
      </c>
      <c r="B198" s="28" t="s">
        <v>137</v>
      </c>
      <c r="C198" s="34" t="s">
        <v>138</v>
      </c>
      <c r="D198" s="30"/>
      <c r="E198" s="30"/>
      <c r="F198" s="30"/>
      <c r="G198" s="30"/>
      <c r="H198" s="30"/>
      <c r="I198" s="31"/>
      <c r="J198" s="48">
        <v>0</v>
      </c>
      <c r="K198" s="49"/>
    </row>
    <row r="199" spans="1:11" ht="12.75" hidden="1" customHeight="1" x14ac:dyDescent="0.2">
      <c r="A199" s="27" t="s">
        <v>37</v>
      </c>
      <c r="B199" s="28" t="s">
        <v>139</v>
      </c>
      <c r="C199" s="34" t="s">
        <v>140</v>
      </c>
      <c r="D199" s="30"/>
      <c r="E199" s="30"/>
      <c r="F199" s="30"/>
      <c r="G199" s="30"/>
      <c r="H199" s="30"/>
      <c r="I199" s="31"/>
      <c r="J199" s="48">
        <v>0</v>
      </c>
      <c r="K199" s="49"/>
    </row>
    <row r="200" spans="1:11" ht="12.75" customHeight="1" x14ac:dyDescent="0.2">
      <c r="A200" s="35" t="s">
        <v>37</v>
      </c>
      <c r="B200" s="36" t="s">
        <v>126</v>
      </c>
      <c r="C200" s="29" t="s">
        <v>241</v>
      </c>
      <c r="D200" s="30"/>
      <c r="E200" s="30"/>
      <c r="F200" s="30"/>
      <c r="G200" s="30"/>
      <c r="H200" s="30"/>
      <c r="I200" s="31"/>
      <c r="J200" s="48">
        <v>30</v>
      </c>
      <c r="K200" s="49"/>
    </row>
    <row r="201" spans="1:11" ht="12.75" customHeight="1" x14ac:dyDescent="0.2">
      <c r="A201" s="35" t="s">
        <v>37</v>
      </c>
      <c r="B201" s="36" t="s">
        <v>127</v>
      </c>
      <c r="C201" s="29" t="s">
        <v>128</v>
      </c>
      <c r="D201" s="30"/>
      <c r="E201" s="30"/>
      <c r="F201" s="30"/>
      <c r="G201" s="30"/>
      <c r="H201" s="30"/>
      <c r="I201" s="31"/>
      <c r="J201" s="48">
        <v>15</v>
      </c>
      <c r="K201" s="49"/>
    </row>
    <row r="202" spans="1:11" ht="12.75" customHeight="1" x14ac:dyDescent="0.2">
      <c r="A202" s="35" t="s">
        <v>37</v>
      </c>
      <c r="B202" s="36" t="s">
        <v>57</v>
      </c>
      <c r="C202" s="29" t="s">
        <v>214</v>
      </c>
      <c r="D202" s="30"/>
      <c r="E202" s="30"/>
      <c r="F202" s="30"/>
      <c r="G202" s="30"/>
      <c r="H202" s="30"/>
      <c r="I202" s="31"/>
      <c r="J202" s="48">
        <v>60</v>
      </c>
      <c r="K202" s="49"/>
    </row>
    <row r="203" spans="1:11" ht="12.75" customHeight="1" x14ac:dyDescent="0.2">
      <c r="A203" s="35" t="s">
        <v>37</v>
      </c>
      <c r="B203" s="36" t="s">
        <v>51</v>
      </c>
      <c r="C203" s="29" t="s">
        <v>52</v>
      </c>
      <c r="D203" s="30"/>
      <c r="E203" s="30"/>
      <c r="F203" s="30"/>
      <c r="G203" s="30"/>
      <c r="H203" s="30"/>
      <c r="I203" s="31"/>
      <c r="J203" s="48">
        <v>40</v>
      </c>
      <c r="K203" s="49"/>
    </row>
    <row r="204" spans="1:11" ht="12.75" customHeight="1" x14ac:dyDescent="0.2">
      <c r="A204" s="35" t="s">
        <v>37</v>
      </c>
      <c r="B204" s="36" t="s">
        <v>72</v>
      </c>
      <c r="C204" s="29" t="s">
        <v>111</v>
      </c>
      <c r="D204" s="30"/>
      <c r="E204" s="30"/>
      <c r="F204" s="30"/>
      <c r="G204" s="30"/>
      <c r="H204" s="30"/>
      <c r="I204" s="31"/>
      <c r="J204" s="48">
        <v>1</v>
      </c>
      <c r="K204" s="49"/>
    </row>
    <row r="205" spans="1:11" ht="12.75" customHeight="1" x14ac:dyDescent="0.2">
      <c r="A205" s="35" t="s">
        <v>37</v>
      </c>
      <c r="B205" s="36" t="s">
        <v>73</v>
      </c>
      <c r="C205" s="29" t="s">
        <v>74</v>
      </c>
      <c r="D205" s="30"/>
      <c r="E205" s="30"/>
      <c r="F205" s="30"/>
      <c r="G205" s="30"/>
      <c r="H205" s="30"/>
      <c r="I205" s="31"/>
      <c r="J205" s="48">
        <v>7</v>
      </c>
      <c r="K205" s="49"/>
    </row>
    <row r="206" spans="1:11" ht="12.75" customHeight="1" x14ac:dyDescent="0.2">
      <c r="A206" s="35" t="s">
        <v>37</v>
      </c>
      <c r="B206" s="36" t="s">
        <v>87</v>
      </c>
      <c r="C206" s="29" t="s">
        <v>242</v>
      </c>
      <c r="D206" s="30"/>
      <c r="E206" s="30"/>
      <c r="F206" s="30"/>
      <c r="G206" s="30"/>
      <c r="H206" s="30"/>
      <c r="I206" s="31"/>
      <c r="J206" s="48">
        <v>5</v>
      </c>
      <c r="K206" s="49"/>
    </row>
    <row r="207" spans="1:11" ht="12.75" customHeight="1" x14ac:dyDescent="0.2">
      <c r="A207" s="35" t="s">
        <v>37</v>
      </c>
      <c r="B207" s="36" t="s">
        <v>63</v>
      </c>
      <c r="C207" s="29" t="s">
        <v>243</v>
      </c>
      <c r="D207" s="30"/>
      <c r="E207" s="30"/>
      <c r="F207" s="30"/>
      <c r="G207" s="30"/>
      <c r="H207" s="30"/>
      <c r="I207" s="31"/>
      <c r="J207" s="48">
        <v>4</v>
      </c>
      <c r="K207" s="49"/>
    </row>
    <row r="208" spans="1:11" ht="12.75" customHeight="1" x14ac:dyDescent="0.2">
      <c r="A208" s="35" t="s">
        <v>37</v>
      </c>
      <c r="B208" s="36" t="s">
        <v>169</v>
      </c>
      <c r="C208" s="29" t="s">
        <v>170</v>
      </c>
      <c r="D208" s="30"/>
      <c r="E208" s="30"/>
      <c r="F208" s="30"/>
      <c r="G208" s="30"/>
      <c r="H208" s="30"/>
      <c r="I208" s="31"/>
      <c r="J208" s="48">
        <v>10</v>
      </c>
      <c r="K208" s="49"/>
    </row>
    <row r="209" spans="1:11" s="12" customFormat="1" ht="14.25" x14ac:dyDescent="0.2">
      <c r="A209" s="73" t="s">
        <v>37</v>
      </c>
      <c r="B209" s="74"/>
      <c r="C209" s="78" t="s">
        <v>43</v>
      </c>
      <c r="D209" s="69"/>
      <c r="E209" s="69"/>
      <c r="F209" s="69"/>
      <c r="G209" s="69"/>
      <c r="H209" s="69"/>
      <c r="I209" s="70"/>
      <c r="J209" s="39">
        <f>SUM(J177:J208)</f>
        <v>480</v>
      </c>
      <c r="K209" s="40"/>
    </row>
    <row r="210" spans="1:11" x14ac:dyDescent="0.2">
      <c r="A210" s="27"/>
      <c r="B210" s="28"/>
      <c r="C210" s="34"/>
      <c r="D210" s="30"/>
      <c r="E210" s="30"/>
      <c r="F210" s="30"/>
      <c r="G210" s="30"/>
      <c r="H210" s="30"/>
      <c r="I210" s="31"/>
      <c r="J210" s="48"/>
      <c r="K210" s="49"/>
    </row>
    <row r="211" spans="1:11" hidden="1" x14ac:dyDescent="0.2">
      <c r="A211" s="27" t="s">
        <v>44</v>
      </c>
      <c r="B211" s="28" t="s">
        <v>142</v>
      </c>
      <c r="C211" s="34" t="s">
        <v>143</v>
      </c>
      <c r="D211" s="30"/>
      <c r="E211" s="30"/>
      <c r="F211" s="30"/>
      <c r="G211" s="30"/>
      <c r="H211" s="30"/>
      <c r="I211" s="31"/>
      <c r="J211" s="48"/>
      <c r="K211" s="49"/>
    </row>
    <row r="212" spans="1:11" hidden="1" x14ac:dyDescent="0.2">
      <c r="A212" s="27" t="s">
        <v>144</v>
      </c>
      <c r="B212" s="28" t="s">
        <v>145</v>
      </c>
      <c r="C212" s="34" t="s">
        <v>146</v>
      </c>
      <c r="D212" s="30"/>
      <c r="E212" s="30"/>
      <c r="F212" s="30"/>
      <c r="G212" s="30"/>
      <c r="H212" s="30"/>
      <c r="I212" s="31"/>
      <c r="J212" s="48">
        <v>0</v>
      </c>
      <c r="K212" s="49"/>
    </row>
    <row r="213" spans="1:11" hidden="1" x14ac:dyDescent="0.2">
      <c r="A213" s="27" t="s">
        <v>144</v>
      </c>
      <c r="B213" s="28" t="s">
        <v>147</v>
      </c>
      <c r="C213" s="34" t="s">
        <v>148</v>
      </c>
      <c r="D213" s="30"/>
      <c r="E213" s="30"/>
      <c r="F213" s="30"/>
      <c r="G213" s="30"/>
      <c r="H213" s="30"/>
      <c r="I213" s="31"/>
      <c r="J213" s="91">
        <v>0</v>
      </c>
      <c r="K213" s="49"/>
    </row>
    <row r="214" spans="1:11" x14ac:dyDescent="0.2">
      <c r="A214" s="35" t="s">
        <v>44</v>
      </c>
      <c r="B214" s="36" t="s">
        <v>142</v>
      </c>
      <c r="C214" s="95" t="s">
        <v>244</v>
      </c>
      <c r="D214" s="30"/>
      <c r="E214" s="30"/>
      <c r="F214" s="30"/>
      <c r="G214" s="30"/>
      <c r="H214" s="30"/>
      <c r="I214" s="31"/>
      <c r="J214" s="91">
        <v>47</v>
      </c>
      <c r="K214" s="49"/>
    </row>
    <row r="215" spans="1:11" x14ac:dyDescent="0.2">
      <c r="A215" s="35" t="s">
        <v>44</v>
      </c>
      <c r="B215" s="36" t="s">
        <v>127</v>
      </c>
      <c r="C215" s="95" t="s">
        <v>128</v>
      </c>
      <c r="D215" s="30"/>
      <c r="E215" s="30"/>
      <c r="F215" s="30"/>
      <c r="G215" s="30"/>
      <c r="H215" s="30"/>
      <c r="I215" s="31"/>
      <c r="J215" s="91">
        <v>10</v>
      </c>
      <c r="K215" s="49"/>
    </row>
    <row r="216" spans="1:11" ht="14.25" x14ac:dyDescent="0.2">
      <c r="A216" s="82" t="s">
        <v>44</v>
      </c>
      <c r="B216" s="36"/>
      <c r="C216" s="96" t="s">
        <v>47</v>
      </c>
      <c r="D216" s="30"/>
      <c r="E216" s="30"/>
      <c r="F216" s="30"/>
      <c r="G216" s="30"/>
      <c r="H216" s="30"/>
      <c r="I216" s="31"/>
      <c r="J216" s="39">
        <f>SUM(J212:J215)</f>
        <v>57</v>
      </c>
      <c r="K216" s="49"/>
    </row>
    <row r="217" spans="1:11" ht="14.25" x14ac:dyDescent="0.2">
      <c r="A217" s="35"/>
      <c r="B217" s="36"/>
      <c r="C217" s="30"/>
      <c r="D217" s="30"/>
      <c r="E217" s="30"/>
      <c r="F217" s="30"/>
      <c r="G217" s="30"/>
      <c r="H217" s="30"/>
      <c r="I217" s="31"/>
      <c r="J217" s="39"/>
      <c r="K217" s="49"/>
    </row>
    <row r="218" spans="1:11" ht="14.25" x14ac:dyDescent="0.2">
      <c r="A218" s="35" t="s">
        <v>207</v>
      </c>
      <c r="B218" s="36" t="s">
        <v>127</v>
      </c>
      <c r="C218" s="93" t="s">
        <v>245</v>
      </c>
      <c r="D218" s="30"/>
      <c r="E218" s="30"/>
      <c r="F218" s="30"/>
      <c r="G218" s="30"/>
      <c r="H218" s="30"/>
      <c r="I218" s="31"/>
      <c r="J218" s="79">
        <v>18</v>
      </c>
      <c r="K218" s="49"/>
    </row>
    <row r="219" spans="1:11" ht="14.25" x14ac:dyDescent="0.2">
      <c r="A219" s="82" t="s">
        <v>207</v>
      </c>
      <c r="B219" s="97"/>
      <c r="C219" s="98" t="s">
        <v>246</v>
      </c>
      <c r="D219" s="84"/>
      <c r="E219" s="30"/>
      <c r="F219" s="30"/>
      <c r="G219" s="30"/>
      <c r="H219" s="30"/>
      <c r="I219" s="31"/>
      <c r="J219" s="39">
        <f>SUM(J218)</f>
        <v>18</v>
      </c>
      <c r="K219" s="49"/>
    </row>
    <row r="220" spans="1:11" ht="14.25" x14ac:dyDescent="0.2">
      <c r="A220" s="35"/>
      <c r="B220" s="36"/>
      <c r="C220" s="30"/>
      <c r="D220" s="30"/>
      <c r="E220" s="30"/>
      <c r="F220" s="30"/>
      <c r="G220" s="30"/>
      <c r="H220" s="30"/>
      <c r="I220" s="31"/>
      <c r="J220" s="39"/>
      <c r="K220" s="49"/>
    </row>
    <row r="221" spans="1:11" ht="14.25" x14ac:dyDescent="0.2">
      <c r="A221" s="99" t="s">
        <v>149</v>
      </c>
      <c r="B221" s="100"/>
      <c r="C221" s="100"/>
      <c r="D221" s="101"/>
      <c r="E221" s="101"/>
      <c r="F221" s="101"/>
      <c r="G221" s="101"/>
      <c r="H221" s="101"/>
      <c r="I221" s="102"/>
      <c r="J221" s="103">
        <f>SUM(J55,J69,J75,J81,J94,J100,J110,J113,J120,J123,J129,J135,J209,J216,J219)</f>
        <v>2948.81</v>
      </c>
      <c r="K221" s="102"/>
    </row>
    <row r="222" spans="1:11" x14ac:dyDescent="0.2">
      <c r="A222" s="27"/>
      <c r="B222" s="28"/>
      <c r="C222" s="34"/>
      <c r="D222" s="30"/>
      <c r="E222" s="30"/>
      <c r="F222" s="30"/>
      <c r="G222" s="30"/>
      <c r="H222" s="30"/>
      <c r="I222" s="31"/>
      <c r="J222" s="48"/>
      <c r="K222" s="49"/>
    </row>
    <row r="223" spans="1:11" x14ac:dyDescent="0.2">
      <c r="A223" s="27"/>
      <c r="B223" s="28" t="s">
        <v>150</v>
      </c>
      <c r="C223" s="34" t="s">
        <v>151</v>
      </c>
      <c r="D223" s="30"/>
      <c r="E223" s="30"/>
      <c r="F223" s="30"/>
      <c r="G223" s="30"/>
      <c r="H223" s="30"/>
      <c r="I223" s="31"/>
      <c r="J223" s="48">
        <v>642</v>
      </c>
      <c r="K223" s="49"/>
    </row>
    <row r="224" spans="1:11" ht="11.25" customHeight="1" x14ac:dyDescent="0.2">
      <c r="A224" s="27"/>
      <c r="B224" s="28"/>
      <c r="C224" s="34"/>
      <c r="D224" s="30"/>
      <c r="E224" s="30"/>
      <c r="F224" s="30"/>
      <c r="G224" s="30"/>
      <c r="H224" s="30"/>
      <c r="I224" s="31"/>
      <c r="J224" s="48"/>
      <c r="K224" s="49"/>
    </row>
    <row r="225" spans="1:11" x14ac:dyDescent="0.2">
      <c r="A225" s="104" t="s">
        <v>152</v>
      </c>
      <c r="B225" s="105"/>
      <c r="C225" s="105"/>
      <c r="D225" s="30"/>
      <c r="E225" s="30"/>
      <c r="F225" s="30"/>
      <c r="G225" s="30"/>
      <c r="H225" s="30"/>
      <c r="I225" s="31"/>
      <c r="J225" s="106">
        <f>-(J51-J221)</f>
        <v>-642.00000000000045</v>
      </c>
      <c r="K225" s="107"/>
    </row>
    <row r="226" spans="1:11" ht="12.75" hidden="1" customHeight="1" x14ac:dyDescent="0.2">
      <c r="A226" s="108" t="s">
        <v>153</v>
      </c>
      <c r="B226" s="28"/>
      <c r="C226" s="28"/>
      <c r="D226" s="30"/>
      <c r="E226" s="30"/>
      <c r="F226" s="30"/>
      <c r="G226" s="30"/>
      <c r="H226" s="30"/>
      <c r="I226" s="31"/>
      <c r="J226" s="106"/>
      <c r="K226" s="109"/>
    </row>
    <row r="227" spans="1:11" ht="12.75" hidden="1" customHeight="1" x14ac:dyDescent="0.2">
      <c r="A227" s="108"/>
      <c r="B227" s="28"/>
      <c r="C227" s="28"/>
      <c r="D227" s="30"/>
      <c r="E227" s="30"/>
      <c r="F227" s="30"/>
      <c r="G227" s="30"/>
      <c r="H227" s="30"/>
      <c r="I227" s="31"/>
      <c r="J227" s="106"/>
      <c r="K227" s="109"/>
    </row>
    <row r="228" spans="1:11" ht="12.75" hidden="1" customHeight="1" x14ac:dyDescent="0.2">
      <c r="A228" s="27" t="s">
        <v>26</v>
      </c>
      <c r="B228" s="28" t="s">
        <v>154</v>
      </c>
      <c r="C228" s="110" t="s">
        <v>155</v>
      </c>
      <c r="D228" s="30"/>
      <c r="E228" s="30"/>
      <c r="F228" s="30"/>
      <c r="G228" s="30"/>
      <c r="H228" s="30"/>
      <c r="I228" s="31"/>
      <c r="J228" s="106"/>
      <c r="K228" s="109"/>
    </row>
    <row r="229" spans="1:11" ht="12.75" hidden="1" customHeight="1" x14ac:dyDescent="0.2">
      <c r="A229" s="27" t="s">
        <v>25</v>
      </c>
      <c r="B229" s="28" t="s">
        <v>156</v>
      </c>
      <c r="C229" s="110" t="s">
        <v>157</v>
      </c>
      <c r="D229" s="30"/>
      <c r="E229" s="30"/>
      <c r="F229" s="30"/>
      <c r="G229" s="30"/>
      <c r="H229" s="30"/>
      <c r="I229" s="31"/>
      <c r="J229" s="106"/>
      <c r="K229" s="109"/>
    </row>
    <row r="230" spans="1:11" ht="12.75" hidden="1" customHeight="1" x14ac:dyDescent="0.2">
      <c r="A230" s="27"/>
      <c r="B230" s="28"/>
      <c r="C230" s="28"/>
      <c r="D230" s="30"/>
      <c r="E230" s="30"/>
      <c r="F230" s="30"/>
      <c r="G230" s="30"/>
      <c r="H230" s="30"/>
      <c r="I230" s="31"/>
      <c r="J230" s="106"/>
      <c r="K230" s="109"/>
    </row>
    <row r="231" spans="1:11" ht="12.75" hidden="1" customHeight="1" x14ac:dyDescent="0.2">
      <c r="A231" s="111" t="s">
        <v>158</v>
      </c>
      <c r="B231" s="28"/>
      <c r="C231" s="28"/>
      <c r="D231" s="30"/>
      <c r="E231" s="30"/>
      <c r="F231" s="30"/>
      <c r="G231" s="30"/>
      <c r="H231" s="30"/>
      <c r="I231" s="31"/>
      <c r="J231" s="106"/>
      <c r="K231" s="109"/>
    </row>
    <row r="232" spans="1:11" ht="12.75" hidden="1" customHeight="1" x14ac:dyDescent="0.2">
      <c r="A232" s="27"/>
      <c r="B232" s="28"/>
      <c r="C232" s="28"/>
      <c r="D232" s="30"/>
      <c r="E232" s="30"/>
      <c r="F232" s="30"/>
      <c r="G232" s="30"/>
      <c r="H232" s="30"/>
      <c r="I232" s="31"/>
      <c r="J232" s="106"/>
      <c r="K232" s="109"/>
    </row>
    <row r="233" spans="1:11" ht="12.75" hidden="1" customHeight="1" x14ac:dyDescent="0.2">
      <c r="A233" s="27" t="s">
        <v>63</v>
      </c>
      <c r="B233" s="28" t="s">
        <v>159</v>
      </c>
      <c r="C233" s="110" t="s">
        <v>64</v>
      </c>
      <c r="D233" s="30"/>
      <c r="E233" s="30"/>
      <c r="F233" s="112" t="s">
        <v>160</v>
      </c>
      <c r="G233" s="112"/>
      <c r="H233" s="112"/>
      <c r="I233" s="113"/>
      <c r="J233" s="106"/>
      <c r="K233" s="109"/>
    </row>
    <row r="234" spans="1:11" ht="12.75" hidden="1" customHeight="1" x14ac:dyDescent="0.2">
      <c r="A234" s="27"/>
      <c r="B234" s="28"/>
      <c r="C234" s="28"/>
      <c r="D234" s="30"/>
      <c r="E234" s="30"/>
      <c r="F234" s="112" t="s">
        <v>161</v>
      </c>
      <c r="G234" s="112"/>
      <c r="H234" s="112"/>
      <c r="I234" s="113"/>
      <c r="J234" s="106"/>
      <c r="K234" s="109"/>
    </row>
    <row r="235" spans="1:11" ht="12.75" hidden="1" customHeight="1" x14ac:dyDescent="0.2">
      <c r="A235" s="27" t="s">
        <v>136</v>
      </c>
      <c r="B235" s="28" t="s">
        <v>162</v>
      </c>
      <c r="C235" s="110" t="s">
        <v>163</v>
      </c>
      <c r="D235" s="30"/>
      <c r="E235" s="30"/>
      <c r="F235" s="112" t="s">
        <v>164</v>
      </c>
      <c r="G235" s="112"/>
      <c r="H235" s="112"/>
      <c r="I235" s="113"/>
      <c r="J235" s="106"/>
      <c r="K235" s="109"/>
    </row>
    <row r="236" spans="1:11" ht="12.75" customHeight="1" x14ac:dyDescent="0.2">
      <c r="A236" s="27"/>
      <c r="B236" s="28"/>
      <c r="C236" s="110"/>
      <c r="D236" s="30"/>
      <c r="E236" s="30"/>
      <c r="F236" s="112"/>
      <c r="G236" s="112"/>
      <c r="H236" s="112"/>
      <c r="I236" s="113"/>
      <c r="J236" s="106"/>
      <c r="K236" s="107"/>
    </row>
    <row r="237" spans="1:11" ht="12.75" customHeight="1" x14ac:dyDescent="0.2">
      <c r="A237" s="114" t="s">
        <v>178</v>
      </c>
      <c r="B237" s="28"/>
      <c r="C237" s="115" t="s">
        <v>179</v>
      </c>
      <c r="D237" s="30"/>
      <c r="E237" s="30"/>
      <c r="F237" s="112"/>
      <c r="G237" s="112"/>
      <c r="H237" s="112"/>
      <c r="I237" s="113"/>
      <c r="J237" s="106">
        <v>2637.51</v>
      </c>
      <c r="K237" s="107"/>
    </row>
    <row r="238" spans="1:11" ht="12.75" customHeight="1" x14ac:dyDescent="0.2">
      <c r="A238" s="114" t="s">
        <v>183</v>
      </c>
      <c r="B238" s="28"/>
      <c r="C238" s="115" t="s">
        <v>180</v>
      </c>
      <c r="D238" s="30"/>
      <c r="E238" s="30"/>
      <c r="F238" s="112"/>
      <c r="G238" s="112"/>
      <c r="H238" s="112"/>
      <c r="I238" s="113"/>
      <c r="J238" s="106">
        <f>J45+J49</f>
        <v>898.3</v>
      </c>
      <c r="K238" s="107"/>
    </row>
    <row r="239" spans="1:11" ht="12.75" customHeight="1" x14ac:dyDescent="0.2">
      <c r="A239" s="114" t="s">
        <v>184</v>
      </c>
      <c r="B239" s="28"/>
      <c r="C239" s="115" t="s">
        <v>176</v>
      </c>
      <c r="D239" s="30"/>
      <c r="E239" s="30"/>
      <c r="F239" s="112"/>
      <c r="G239" s="112"/>
      <c r="H239" s="112"/>
      <c r="I239" s="113"/>
      <c r="J239" s="106">
        <v>0</v>
      </c>
      <c r="K239" s="107"/>
    </row>
    <row r="240" spans="1:11" ht="12.75" customHeight="1" x14ac:dyDescent="0.2">
      <c r="A240" s="114" t="s">
        <v>185</v>
      </c>
      <c r="B240" s="28"/>
      <c r="C240" s="115" t="s">
        <v>177</v>
      </c>
      <c r="D240" s="30"/>
      <c r="E240" s="30"/>
      <c r="F240" s="112"/>
      <c r="G240" s="112"/>
      <c r="H240" s="112"/>
      <c r="I240" s="113"/>
      <c r="J240" s="106">
        <v>55</v>
      </c>
      <c r="K240" s="107"/>
    </row>
    <row r="241" spans="1:11" ht="12.75" customHeight="1" x14ac:dyDescent="0.2">
      <c r="A241" s="114" t="s">
        <v>188</v>
      </c>
      <c r="B241" s="28"/>
      <c r="C241" s="110"/>
      <c r="D241" s="30"/>
      <c r="E241" s="30"/>
      <c r="F241" s="112"/>
      <c r="G241" s="112"/>
      <c r="H241" s="112"/>
      <c r="I241" s="113"/>
      <c r="J241" s="116">
        <f>SUM(J237:J240)</f>
        <v>3590.8100000000004</v>
      </c>
      <c r="K241" s="107"/>
    </row>
    <row r="242" spans="1:11" ht="12.75" customHeight="1" x14ac:dyDescent="0.2">
      <c r="A242" s="114" t="s">
        <v>186</v>
      </c>
      <c r="B242" s="28"/>
      <c r="C242" s="115" t="s">
        <v>181</v>
      </c>
      <c r="D242" s="30"/>
      <c r="E242" s="30"/>
      <c r="F242" s="112"/>
      <c r="G242" s="112"/>
      <c r="H242" s="112"/>
      <c r="I242" s="113"/>
      <c r="J242" s="106">
        <v>2444.81</v>
      </c>
      <c r="K242" s="107"/>
    </row>
    <row r="243" spans="1:11" ht="12.75" customHeight="1" x14ac:dyDescent="0.2">
      <c r="A243" s="114" t="s">
        <v>187</v>
      </c>
      <c r="B243" s="28"/>
      <c r="C243" s="115" t="s">
        <v>182</v>
      </c>
      <c r="D243" s="30"/>
      <c r="E243" s="30"/>
      <c r="F243" s="112"/>
      <c r="G243" s="112"/>
      <c r="H243" s="112"/>
      <c r="I243" s="113"/>
      <c r="J243" s="106">
        <v>504</v>
      </c>
      <c r="K243" s="107"/>
    </row>
    <row r="244" spans="1:11" ht="12.75" customHeight="1" x14ac:dyDescent="0.2">
      <c r="A244" s="114" t="s">
        <v>189</v>
      </c>
      <c r="B244" s="28"/>
      <c r="C244" s="110"/>
      <c r="D244" s="30"/>
      <c r="E244" s="30"/>
      <c r="F244" s="112"/>
      <c r="G244" s="112"/>
      <c r="H244" s="112"/>
      <c r="I244" s="113"/>
      <c r="J244" s="106">
        <f>SUM(J242:J243)</f>
        <v>2948.81</v>
      </c>
      <c r="K244" s="107"/>
    </row>
    <row r="245" spans="1:11" x14ac:dyDescent="0.2">
      <c r="A245" s="27"/>
      <c r="B245" s="28"/>
      <c r="C245" s="30"/>
      <c r="D245" s="30"/>
      <c r="E245" s="30"/>
      <c r="F245" s="30"/>
      <c r="G245" s="30"/>
      <c r="H245" s="30"/>
      <c r="I245" s="31"/>
      <c r="J245" s="48"/>
      <c r="K245" s="49"/>
    </row>
    <row r="246" spans="1:11" x14ac:dyDescent="0.2">
      <c r="J246" s="18"/>
      <c r="K246" s="15"/>
    </row>
  </sheetData>
  <mergeCells count="6">
    <mergeCell ref="A51:C51"/>
    <mergeCell ref="A225:C225"/>
    <mergeCell ref="A221:C221"/>
    <mergeCell ref="A1:K1"/>
    <mergeCell ref="J2:K2"/>
    <mergeCell ref="J3:K3"/>
  </mergeCells>
  <phoneticPr fontId="0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9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Rozpočet - 2014</vt:lpstr>
      <vt:lpstr>List2</vt:lpstr>
      <vt:lpstr>List3</vt:lpstr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Hanka</dc:creator>
  <cp:lastModifiedBy>ou.drevenice</cp:lastModifiedBy>
  <cp:lastPrinted>2015-11-18T14:51:43Z</cp:lastPrinted>
  <dcterms:created xsi:type="dcterms:W3CDTF">2010-03-23T23:00:03Z</dcterms:created>
  <dcterms:modified xsi:type="dcterms:W3CDTF">2015-11-18T18:56:15Z</dcterms:modified>
</cp:coreProperties>
</file>